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3920" windowHeight="7740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G19" i="1" l="1"/>
  <c r="F19" i="1"/>
  <c r="F14" i="1" s="1"/>
  <c r="G14" i="1"/>
  <c r="H24" i="1" l="1"/>
  <c r="G24" i="1"/>
  <c r="F24" i="1"/>
  <c r="H47" i="1"/>
  <c r="G46" i="1"/>
  <c r="G39" i="1" s="1"/>
  <c r="F46" i="1"/>
  <c r="F39" i="1" s="1"/>
  <c r="G22" i="1"/>
  <c r="G21" i="1" s="1"/>
  <c r="H46" i="1" l="1"/>
  <c r="H43" i="1"/>
  <c r="H41" i="1"/>
  <c r="G42" i="1"/>
  <c r="F42" i="1"/>
  <c r="G40" i="1"/>
  <c r="F40" i="1"/>
  <c r="H38" i="1"/>
  <c r="G37" i="1"/>
  <c r="F37" i="1"/>
  <c r="H37" i="1" l="1"/>
  <c r="H42" i="1"/>
  <c r="H40" i="1"/>
  <c r="H23" i="1"/>
  <c r="H26" i="1"/>
  <c r="H34" i="1"/>
  <c r="H36" i="1"/>
  <c r="H45" i="1"/>
  <c r="H29" i="1"/>
  <c r="F27" i="1"/>
  <c r="G28" i="1"/>
  <c r="F28" i="1"/>
  <c r="H28" i="1" l="1"/>
  <c r="G27" i="1"/>
  <c r="H27" i="1" s="1"/>
  <c r="G25" i="1"/>
  <c r="G44" i="1"/>
  <c r="G35" i="1"/>
  <c r="G33" i="1"/>
  <c r="G31" i="1"/>
  <c r="G16" i="1"/>
  <c r="G49" i="1" s="1"/>
  <c r="G12" i="1"/>
  <c r="G11" i="1" s="1"/>
  <c r="F44" i="1"/>
  <c r="F35" i="1"/>
  <c r="F33" i="1"/>
  <c r="F31" i="1"/>
  <c r="F30" i="1" s="1"/>
  <c r="F25" i="1"/>
  <c r="F22" i="1"/>
  <c r="F21" i="1" s="1"/>
  <c r="F16" i="1"/>
  <c r="F49" i="1" s="1"/>
  <c r="F12" i="1"/>
  <c r="F11" i="1" s="1"/>
  <c r="G9" i="1"/>
  <c r="G8" i="1" s="1"/>
  <c r="F9" i="1"/>
  <c r="F8" i="1" s="1"/>
  <c r="G30" i="1" l="1"/>
  <c r="H33" i="1"/>
  <c r="H14" i="1"/>
  <c r="H35" i="1"/>
  <c r="H22" i="1"/>
  <c r="H31" i="1"/>
  <c r="H44" i="1"/>
  <c r="H39" i="1"/>
  <c r="H25" i="1"/>
  <c r="H8" i="1"/>
  <c r="H30" i="1" l="1"/>
  <c r="H21" i="1"/>
  <c r="H49" i="1"/>
</calcChain>
</file>

<file path=xl/sharedStrings.xml><?xml version="1.0" encoding="utf-8"?>
<sst xmlns="http://schemas.openxmlformats.org/spreadsheetml/2006/main" count="54" uniqueCount="30">
  <si>
    <t>Dział</t>
  </si>
  <si>
    <t>Rozdział</t>
  </si>
  <si>
    <t>Paragraf</t>
  </si>
  <si>
    <t>Treść</t>
  </si>
  <si>
    <t>Plan</t>
  </si>
  <si>
    <t>Wykonanie</t>
  </si>
  <si>
    <t>Procent</t>
  </si>
  <si>
    <t>wykonania</t>
  </si>
  <si>
    <t>Rolnictwo i łowiectwo</t>
  </si>
  <si>
    <t>Pozostała działalność</t>
  </si>
  <si>
    <t>Administracja publiczna</t>
  </si>
  <si>
    <t>Urzędy wojewódzkie</t>
  </si>
  <si>
    <t>ochrony prawa</t>
  </si>
  <si>
    <t>Pomoc społeczna</t>
  </si>
  <si>
    <t>Dodatki mieszkaniowe</t>
  </si>
  <si>
    <t>Razem</t>
  </si>
  <si>
    <t xml:space="preserve"> </t>
  </si>
  <si>
    <t>Urzędy naczelnych organów władzy państwowej, kontroli</t>
  </si>
  <si>
    <t>i ochrony prawa oraz sądownictwa</t>
  </si>
  <si>
    <t>Urzędy naczelnych organów władzy państwowej, kontroli i</t>
  </si>
  <si>
    <t>Oswiata i wychowanie</t>
  </si>
  <si>
    <t>Usługi opiekuńcze i specjalistyczne usługi opiekuńcze</t>
  </si>
  <si>
    <t>Dotacje celowe otrzymane z budżetu państwa na realizację zadań bieżących z zakresu administracji rządowej oraz innych zadań zleconych gminie (związkom gmin) ustawami</t>
  </si>
  <si>
    <t>Składki na ubezpieczenie zdrowotne opłacane za osoby pobierajace niektóre świadczenia z pomocy społecznej, niektóre świadczenia rodzinne oraz za osoby uczestniczące w zajęciach w centrum integracji społecznej.</t>
  </si>
  <si>
    <t>Wykonanie dotacji celowych otrzymanych na zadania zlecone z zakresu administracji</t>
  </si>
  <si>
    <t>Ochrona zdrowia</t>
  </si>
  <si>
    <t>Rodzina</t>
  </si>
  <si>
    <t>Karta dużej rodziny</t>
  </si>
  <si>
    <t>Załącznik Nr 7 do sprawozdania Burmistrza Gminy Opatówek o przebiegu wykonania budżetu Gminy Opatówek za 2018 roku</t>
  </si>
  <si>
    <t>rządowej za 2018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</si>
</sst>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zł&quot;_-;\-* #,##0.00\ &quot;zł&quot;_-;_-* &quot;-&quot;??\ &quot;zł&quot;_-;_-@_-"/>
    <numFmt numFmtId="164" formatCode="000"/>
    <numFmt numFmtId="165" formatCode="???,??0.00"/>
    <numFmt numFmtId="166" formatCode="00000"/>
    <numFmt numFmtId="167" formatCode="????"/>
    <numFmt numFmtId="168" formatCode="?,??0.00"/>
    <numFmt numFmtId="169" formatCode="??0.00"/>
    <numFmt numFmtId="170" formatCode="??,??0.00"/>
    <numFmt numFmtId="171" formatCode="???"/>
    <numFmt numFmtId="172" formatCode="?????"/>
    <numFmt numFmtId="173" formatCode="?,???,??0.00"/>
    <numFmt numFmtId="174" formatCode="?"/>
    <numFmt numFmtId="175" formatCode="#,##0.00_ ;\-#,##0.00\ "/>
    <numFmt numFmtId="176" formatCode="0.0000"/>
  </numFmts>
  <fonts count="26" x14ac:knownFonts="1"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.5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 CE"/>
    </font>
    <font>
      <b/>
      <sz val="8.5"/>
      <color indexed="8"/>
      <name val="Arial"/>
      <family val="2"/>
      <charset val="238"/>
    </font>
    <font>
      <b/>
      <sz val="10"/>
      <color indexed="8"/>
      <name val="Arial CE"/>
    </font>
    <font>
      <sz val="8"/>
      <color indexed="8"/>
      <name val="Arial CE"/>
    </font>
    <font>
      <b/>
      <sz val="8"/>
      <color indexed="8"/>
      <name val="Arial CE"/>
    </font>
    <font>
      <sz val="9"/>
      <color indexed="8"/>
      <name val="Arial CE"/>
    </font>
    <font>
      <sz val="7"/>
      <color indexed="8"/>
      <name val="Arial CE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color indexed="8"/>
      <name val="Arial CE"/>
    </font>
    <font>
      <b/>
      <sz val="10"/>
      <color indexed="8"/>
      <name val="Arial CE"/>
      <charset val="238"/>
    </font>
    <font>
      <b/>
      <sz val="9"/>
      <color indexed="8"/>
      <name val="Arial"/>
      <family val="2"/>
      <charset val="238"/>
    </font>
    <font>
      <b/>
      <sz val="8"/>
      <color indexed="8"/>
      <name val="Arial CE"/>
      <charset val="238"/>
    </font>
    <font>
      <b/>
      <sz val="10"/>
      <name val="Arial"/>
      <family val="2"/>
      <charset val="238"/>
    </font>
    <font>
      <b/>
      <sz val="7"/>
      <color indexed="8"/>
      <name val="Arial CE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0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0" fontId="5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10" fontId="2" fillId="0" borderId="0" xfId="0" applyNumberFormat="1" applyFont="1" applyAlignment="1">
      <alignment vertical="center"/>
    </xf>
    <xf numFmtId="0" fontId="6" fillId="0" borderId="0" xfId="1"/>
    <xf numFmtId="0" fontId="9" fillId="0" borderId="0" xfId="2" applyFont="1" applyBorder="1" applyAlignment="1">
      <alignment horizontal="center" vertical="center"/>
    </xf>
    <xf numFmtId="167" fontId="13" fillId="0" borderId="0" xfId="2" applyNumberFormat="1" applyFont="1" applyBorder="1" applyAlignment="1">
      <alignment horizontal="left" vertical="top"/>
    </xf>
    <xf numFmtId="0" fontId="14" fillId="0" borderId="0" xfId="2" applyFont="1" applyBorder="1" applyAlignment="1">
      <alignment horizontal="left" vertical="top"/>
    </xf>
    <xf numFmtId="168" fontId="14" fillId="0" borderId="0" xfId="2" applyNumberFormat="1" applyFont="1" applyBorder="1" applyAlignment="1">
      <alignment horizontal="right" vertical="top"/>
    </xf>
    <xf numFmtId="10" fontId="14" fillId="0" borderId="0" xfId="2" applyNumberFormat="1" applyFont="1" applyBorder="1" applyAlignment="1">
      <alignment horizontal="right" vertical="top"/>
    </xf>
    <xf numFmtId="169" fontId="14" fillId="0" borderId="0" xfId="2" applyNumberFormat="1" applyFont="1" applyBorder="1" applyAlignment="1">
      <alignment horizontal="right" vertical="top"/>
    </xf>
    <xf numFmtId="170" fontId="14" fillId="0" borderId="0" xfId="2" applyNumberFormat="1" applyFont="1" applyBorder="1" applyAlignment="1">
      <alignment horizontal="right" vertical="top"/>
    </xf>
    <xf numFmtId="165" fontId="14" fillId="0" borderId="0" xfId="2" applyNumberFormat="1" applyFont="1" applyBorder="1" applyAlignment="1">
      <alignment horizontal="right" vertical="top"/>
    </xf>
    <xf numFmtId="0" fontId="7" fillId="0" borderId="0" xfId="2" applyFont="1" applyBorder="1" applyAlignment="1">
      <alignment horizontal="left" vertical="top"/>
    </xf>
    <xf numFmtId="174" fontId="7" fillId="0" borderId="0" xfId="2" applyNumberFormat="1" applyFont="1" applyBorder="1" applyAlignment="1">
      <alignment horizontal="left" vertical="top"/>
    </xf>
    <xf numFmtId="171" fontId="10" fillId="2" borderId="0" xfId="2" applyNumberFormat="1" applyFont="1" applyFill="1" applyBorder="1" applyAlignment="1">
      <alignment horizontal="left" vertical="top"/>
    </xf>
    <xf numFmtId="0" fontId="6" fillId="0" borderId="0" xfId="2" applyFont="1" applyFill="1" applyBorder="1"/>
    <xf numFmtId="0" fontId="14" fillId="0" borderId="0" xfId="2" applyFont="1" applyBorder="1" applyAlignment="1">
      <alignment horizontal="left" vertical="top" wrapText="1"/>
    </xf>
    <xf numFmtId="44" fontId="14" fillId="0" borderId="0" xfId="2" applyNumberFormat="1" applyFont="1" applyBorder="1" applyAlignment="1">
      <alignment horizontal="right" vertical="top"/>
    </xf>
    <xf numFmtId="0" fontId="16" fillId="0" borderId="0" xfId="2" applyFont="1" applyBorder="1"/>
    <xf numFmtId="0" fontId="17" fillId="0" borderId="0" xfId="2" applyFont="1" applyBorder="1" applyAlignment="1">
      <alignment horizontal="center" vertical="top"/>
    </xf>
    <xf numFmtId="172" fontId="8" fillId="0" borderId="0" xfId="2" applyNumberFormat="1" applyFont="1" applyFill="1" applyBorder="1" applyAlignment="1">
      <alignment horizontal="left" vertical="top"/>
    </xf>
    <xf numFmtId="165" fontId="11" fillId="0" borderId="0" xfId="2" applyNumberFormat="1" applyFont="1" applyFill="1" applyBorder="1" applyAlignment="1">
      <alignment horizontal="right" vertical="top"/>
    </xf>
    <xf numFmtId="10" fontId="11" fillId="0" borderId="0" xfId="2" applyNumberFormat="1" applyFont="1" applyFill="1" applyBorder="1" applyAlignment="1">
      <alignment horizontal="right" vertical="top"/>
    </xf>
    <xf numFmtId="175" fontId="14" fillId="0" borderId="0" xfId="2" applyNumberFormat="1" applyFont="1" applyBorder="1" applyAlignment="1">
      <alignment horizontal="right" vertical="top"/>
    </xf>
    <xf numFmtId="0" fontId="18" fillId="3" borderId="0" xfId="2" applyFont="1" applyFill="1" applyBorder="1" applyAlignment="1">
      <alignment horizontal="left" vertical="top"/>
    </xf>
    <xf numFmtId="0" fontId="6" fillId="0" borderId="0" xfId="2" applyFont="1" applyBorder="1" applyAlignment="1"/>
    <xf numFmtId="171" fontId="10" fillId="3" borderId="0" xfId="2" applyNumberFormat="1" applyFont="1" applyFill="1" applyBorder="1" applyAlignment="1">
      <alignment horizontal="left" vertical="top"/>
    </xf>
    <xf numFmtId="0" fontId="6" fillId="3" borderId="0" xfId="2" applyFont="1" applyFill="1" applyBorder="1"/>
    <xf numFmtId="0" fontId="12" fillId="3" borderId="0" xfId="2" applyFont="1" applyFill="1" applyBorder="1" applyAlignment="1">
      <alignment horizontal="left" vertical="top"/>
    </xf>
    <xf numFmtId="170" fontId="12" fillId="3" borderId="0" xfId="2" applyNumberFormat="1" applyFont="1" applyFill="1" applyBorder="1" applyAlignment="1">
      <alignment horizontal="right" vertical="top"/>
    </xf>
    <xf numFmtId="10" fontId="12" fillId="3" borderId="0" xfId="2" applyNumberFormat="1" applyFont="1" applyFill="1" applyBorder="1" applyAlignment="1">
      <alignment horizontal="right" vertical="top"/>
    </xf>
    <xf numFmtId="164" fontId="10" fillId="3" borderId="0" xfId="2" applyNumberFormat="1" applyFont="1" applyFill="1" applyBorder="1" applyAlignment="1">
      <alignment horizontal="left" vertical="top"/>
    </xf>
    <xf numFmtId="165" fontId="12" fillId="3" borderId="0" xfId="2" applyNumberFormat="1" applyFont="1" applyFill="1" applyBorder="1" applyAlignment="1">
      <alignment horizontal="right" vertical="top"/>
    </xf>
    <xf numFmtId="173" fontId="12" fillId="3" borderId="0" xfId="2" applyNumberFormat="1" applyFont="1" applyFill="1" applyBorder="1" applyAlignment="1">
      <alignment horizontal="right" vertical="top"/>
    </xf>
    <xf numFmtId="4" fontId="0" fillId="0" borderId="0" xfId="0" applyNumberFormat="1"/>
    <xf numFmtId="166" fontId="8" fillId="4" borderId="0" xfId="2" applyNumberFormat="1" applyFont="1" applyFill="1" applyBorder="1" applyAlignment="1">
      <alignment horizontal="left" vertical="top"/>
    </xf>
    <xf numFmtId="0" fontId="6" fillId="4" borderId="0" xfId="2" applyFont="1" applyFill="1" applyBorder="1"/>
    <xf numFmtId="0" fontId="11" fillId="4" borderId="0" xfId="2" applyFont="1" applyFill="1" applyBorder="1" applyAlignment="1">
      <alignment horizontal="left" vertical="top"/>
    </xf>
    <xf numFmtId="165" fontId="11" fillId="4" borderId="0" xfId="2" applyNumberFormat="1" applyFont="1" applyFill="1" applyBorder="1" applyAlignment="1">
      <alignment horizontal="right" vertical="top"/>
    </xf>
    <xf numFmtId="10" fontId="11" fillId="4" borderId="0" xfId="2" applyNumberFormat="1" applyFont="1" applyFill="1" applyBorder="1" applyAlignment="1">
      <alignment horizontal="right" vertical="top"/>
    </xf>
    <xf numFmtId="172" fontId="8" fillId="4" borderId="0" xfId="2" applyNumberFormat="1" applyFont="1" applyFill="1" applyBorder="1" applyAlignment="1">
      <alignment horizontal="left" vertical="top"/>
    </xf>
    <xf numFmtId="170" fontId="11" fillId="4" borderId="0" xfId="2" applyNumberFormat="1" applyFont="1" applyFill="1" applyBorder="1" applyAlignment="1">
      <alignment horizontal="right" vertical="top"/>
    </xf>
    <xf numFmtId="168" fontId="11" fillId="4" borderId="0" xfId="2" applyNumberFormat="1" applyFont="1" applyFill="1" applyBorder="1" applyAlignment="1">
      <alignment horizontal="right" vertical="top"/>
    </xf>
    <xf numFmtId="0" fontId="14" fillId="4" borderId="0" xfId="2" applyFont="1" applyFill="1" applyBorder="1" applyAlignment="1">
      <alignment horizontal="left" vertical="top" wrapText="1"/>
    </xf>
    <xf numFmtId="0" fontId="11" fillId="4" borderId="0" xfId="2" applyFont="1" applyFill="1" applyBorder="1" applyAlignment="1">
      <alignment horizontal="left" vertical="top" wrapText="1"/>
    </xf>
    <xf numFmtId="0" fontId="6" fillId="4" borderId="0" xfId="2" applyFont="1" applyFill="1" applyBorder="1" applyAlignment="1">
      <alignment horizontal="left"/>
    </xf>
    <xf numFmtId="167" fontId="13" fillId="4" borderId="0" xfId="2" applyNumberFormat="1" applyFont="1" applyFill="1" applyBorder="1" applyAlignment="1">
      <alignment horizontal="left" vertical="top"/>
    </xf>
    <xf numFmtId="168" fontId="14" fillId="4" borderId="0" xfId="2" applyNumberFormat="1" applyFont="1" applyFill="1" applyBorder="1" applyAlignment="1">
      <alignment horizontal="right" vertical="top"/>
    </xf>
    <xf numFmtId="10" fontId="14" fillId="4" borderId="0" xfId="2" applyNumberFormat="1" applyFont="1" applyFill="1" applyBorder="1" applyAlignment="1">
      <alignment horizontal="right" vertical="top"/>
    </xf>
    <xf numFmtId="0" fontId="19" fillId="0" borderId="0" xfId="2" applyFont="1" applyBorder="1" applyAlignment="1">
      <alignment horizontal="right" vertical="top"/>
    </xf>
    <xf numFmtId="173" fontId="19" fillId="0" borderId="0" xfId="2" applyNumberFormat="1" applyFont="1" applyBorder="1" applyAlignment="1">
      <alignment horizontal="right" vertical="top"/>
    </xf>
    <xf numFmtId="10" fontId="19" fillId="0" borderId="0" xfId="2" applyNumberFormat="1" applyFont="1" applyBorder="1" applyAlignment="1">
      <alignment horizontal="right" vertical="top"/>
    </xf>
    <xf numFmtId="0" fontId="6" fillId="4" borderId="0" xfId="1" applyFill="1"/>
    <xf numFmtId="169" fontId="14" fillId="4" borderId="0" xfId="2" applyNumberFormat="1" applyFont="1" applyFill="1" applyBorder="1" applyAlignment="1">
      <alignment horizontal="right" vertical="top"/>
    </xf>
    <xf numFmtId="0" fontId="20" fillId="3" borderId="0" xfId="2" applyFont="1" applyFill="1" applyBorder="1" applyAlignment="1">
      <alignment horizontal="left" vertical="top" wrapText="1"/>
    </xf>
    <xf numFmtId="0" fontId="6" fillId="4" borderId="0" xfId="1" applyFill="1" applyAlignment="1">
      <alignment horizontal="left"/>
    </xf>
    <xf numFmtId="0" fontId="21" fillId="3" borderId="0" xfId="1" applyFont="1" applyFill="1"/>
    <xf numFmtId="167" fontId="17" fillId="3" borderId="0" xfId="2" applyNumberFormat="1" applyFont="1" applyFill="1" applyBorder="1" applyAlignment="1">
      <alignment horizontal="left" vertical="top"/>
    </xf>
    <xf numFmtId="169" fontId="22" fillId="3" borderId="0" xfId="2" applyNumberFormat="1" applyFont="1" applyFill="1" applyBorder="1" applyAlignment="1">
      <alignment horizontal="right" vertical="top"/>
    </xf>
    <xf numFmtId="10" fontId="22" fillId="3" borderId="0" xfId="2" applyNumberFormat="1" applyFont="1" applyFill="1" applyBorder="1" applyAlignment="1">
      <alignment horizontal="right" vertical="top"/>
    </xf>
    <xf numFmtId="0" fontId="23" fillId="3" borderId="0" xfId="2" applyFont="1" applyFill="1" applyBorder="1" applyAlignment="1">
      <alignment horizontal="left" vertical="top" wrapText="1"/>
    </xf>
    <xf numFmtId="0" fontId="24" fillId="3" borderId="0" xfId="1" applyFont="1" applyFill="1"/>
    <xf numFmtId="167" fontId="23" fillId="3" borderId="0" xfId="2" applyNumberFormat="1" applyFont="1" applyFill="1" applyBorder="1" applyAlignment="1">
      <alignment horizontal="left" vertical="top"/>
    </xf>
    <xf numFmtId="168" fontId="23" fillId="3" borderId="0" xfId="2" applyNumberFormat="1" applyFont="1" applyFill="1" applyBorder="1" applyAlignment="1">
      <alignment horizontal="right" vertical="top"/>
    </xf>
    <xf numFmtId="10" fontId="23" fillId="3" borderId="0" xfId="2" applyNumberFormat="1" applyFont="1" applyFill="1" applyBorder="1" applyAlignment="1">
      <alignment horizontal="right" vertical="top"/>
    </xf>
    <xf numFmtId="169" fontId="14" fillId="3" borderId="0" xfId="2" applyNumberFormat="1" applyFont="1" applyFill="1" applyBorder="1" applyAlignment="1">
      <alignment horizontal="right" vertical="top"/>
    </xf>
    <xf numFmtId="10" fontId="14" fillId="3" borderId="0" xfId="2" applyNumberFormat="1" applyFont="1" applyFill="1" applyBorder="1" applyAlignment="1">
      <alignment horizontal="right" vertical="top"/>
    </xf>
    <xf numFmtId="0" fontId="15" fillId="0" borderId="0" xfId="1" applyFont="1" applyAlignment="1">
      <alignment horizontal="center"/>
    </xf>
    <xf numFmtId="176" fontId="6" fillId="0" borderId="0" xfId="3" applyNumberFormat="1" applyFont="1" applyFill="1" applyBorder="1"/>
    <xf numFmtId="0" fontId="25" fillId="0" borderId="0" xfId="0" applyFont="1" applyFill="1" applyBorder="1"/>
    <xf numFmtId="0" fontId="6" fillId="0" borderId="0" xfId="1" applyFont="1" applyFill="1" applyBorder="1"/>
  </cellXfs>
  <cellStyles count="4">
    <cellStyle name="Dziesiętny 2" xfId="2"/>
    <cellStyle name="Normalny" xfId="0" builtinId="0"/>
    <cellStyle name="Normalny 2" xfId="1"/>
    <cellStyle name="Procen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tabSelected="1" workbookViewId="0">
      <selection activeCell="I1" sqref="I1"/>
    </sheetView>
  </sheetViews>
  <sheetFormatPr defaultRowHeight="14.25" x14ac:dyDescent="0.2"/>
  <cols>
    <col min="1" max="1" width="4" customWidth="1"/>
    <col min="2" max="2" width="7.875" customWidth="1"/>
    <col min="3" max="3" width="1.75" customWidth="1"/>
    <col min="5" max="5" width="25.125" customWidth="1"/>
    <col min="6" max="6" width="11.125" bestFit="1" customWidth="1"/>
    <col min="7" max="7" width="11.625" bestFit="1" customWidth="1"/>
    <col min="8" max="8" width="9.25" bestFit="1" customWidth="1"/>
  </cols>
  <sheetData>
    <row r="1" spans="1:15" ht="18" customHeight="1" x14ac:dyDescent="0.2">
      <c r="A1" s="75" t="s">
        <v>28</v>
      </c>
      <c r="B1" s="75"/>
      <c r="C1" s="75"/>
      <c r="D1" s="75"/>
      <c r="E1" s="75"/>
      <c r="F1" s="75"/>
      <c r="G1" s="75"/>
      <c r="H1" s="75"/>
      <c r="I1" s="77"/>
      <c r="J1" s="77"/>
      <c r="K1" s="77"/>
      <c r="L1" s="77"/>
      <c r="M1" s="77"/>
      <c r="N1" s="77"/>
      <c r="O1" s="77"/>
    </row>
    <row r="2" spans="1:15" x14ac:dyDescent="0.2">
      <c r="A2" s="11"/>
      <c r="B2" s="11"/>
      <c r="C2" s="11"/>
      <c r="D2" s="11"/>
      <c r="E2" s="11"/>
      <c r="F2" s="33"/>
      <c r="G2" s="33"/>
      <c r="H2" s="33"/>
      <c r="I2" s="77"/>
      <c r="J2" s="77"/>
      <c r="K2" s="77"/>
      <c r="L2" s="77"/>
      <c r="M2" s="77"/>
      <c r="N2" s="77"/>
      <c r="O2" s="77"/>
    </row>
    <row r="3" spans="1:15" x14ac:dyDescent="0.2">
      <c r="A3" s="26"/>
      <c r="B3" s="26"/>
      <c r="C3" s="26"/>
      <c r="D3" s="26"/>
      <c r="E3" s="27" t="s">
        <v>24</v>
      </c>
      <c r="F3" s="26"/>
      <c r="G3" s="26"/>
      <c r="H3" s="26"/>
      <c r="I3" s="77"/>
      <c r="J3" s="77"/>
      <c r="K3" s="77"/>
      <c r="L3" s="77"/>
      <c r="M3" s="77"/>
      <c r="N3" s="77"/>
      <c r="O3" s="77"/>
    </row>
    <row r="4" spans="1:15" x14ac:dyDescent="0.2">
      <c r="A4" s="11"/>
      <c r="B4" s="11"/>
      <c r="C4" s="11"/>
      <c r="D4" s="11"/>
      <c r="E4" s="27" t="s">
        <v>29</v>
      </c>
      <c r="F4" s="11"/>
      <c r="G4" s="11"/>
      <c r="H4" s="11"/>
      <c r="I4" s="77"/>
      <c r="J4" s="77"/>
      <c r="K4" s="77"/>
      <c r="L4" s="77"/>
      <c r="M4" s="77"/>
      <c r="N4" s="77"/>
      <c r="O4" s="77"/>
    </row>
    <row r="5" spans="1:15" x14ac:dyDescent="0.2">
      <c r="A5" s="11"/>
      <c r="B5" s="11"/>
      <c r="C5" s="11"/>
      <c r="D5" s="11"/>
      <c r="E5" s="11"/>
      <c r="F5" s="11"/>
      <c r="G5" s="11"/>
      <c r="H5" s="12" t="s">
        <v>6</v>
      </c>
      <c r="I5" s="77"/>
      <c r="J5" s="77"/>
      <c r="K5" s="77"/>
      <c r="L5" s="77"/>
      <c r="M5" s="77"/>
      <c r="N5" s="77"/>
      <c r="O5" s="77"/>
    </row>
    <row r="6" spans="1:15" x14ac:dyDescent="0.2">
      <c r="A6" s="12" t="s">
        <v>0</v>
      </c>
      <c r="B6" s="12" t="s">
        <v>1</v>
      </c>
      <c r="C6" s="12" t="s">
        <v>2</v>
      </c>
      <c r="D6" s="11"/>
      <c r="E6" s="12" t="s">
        <v>3</v>
      </c>
      <c r="F6" s="12" t="s">
        <v>4</v>
      </c>
      <c r="G6" s="12" t="s">
        <v>5</v>
      </c>
      <c r="H6" s="12" t="s">
        <v>7</v>
      </c>
      <c r="I6" s="77"/>
      <c r="J6" s="77"/>
      <c r="K6" s="77"/>
      <c r="L6" s="77"/>
      <c r="M6" s="77"/>
      <c r="N6" s="77"/>
      <c r="O6" s="77"/>
    </row>
    <row r="7" spans="1:15" x14ac:dyDescent="0.2">
      <c r="A7" s="11"/>
      <c r="B7" s="11"/>
      <c r="C7" s="11"/>
      <c r="D7" s="11"/>
      <c r="E7" s="11"/>
      <c r="F7" s="11"/>
      <c r="G7" s="11"/>
      <c r="H7" s="12" t="s">
        <v>16</v>
      </c>
      <c r="I7" s="77"/>
      <c r="J7" s="77"/>
      <c r="K7" s="77"/>
      <c r="L7" s="77"/>
      <c r="M7" s="77"/>
      <c r="N7" s="77"/>
      <c r="O7" s="77"/>
    </row>
    <row r="8" spans="1:15" x14ac:dyDescent="0.2">
      <c r="A8" s="39">
        <v>10</v>
      </c>
      <c r="B8" s="35"/>
      <c r="C8" s="35"/>
      <c r="D8" s="35"/>
      <c r="E8" s="32" t="s">
        <v>8</v>
      </c>
      <c r="F8" s="40">
        <f>F9</f>
        <v>452129.27</v>
      </c>
      <c r="G8" s="40">
        <f>G9</f>
        <v>452127.4</v>
      </c>
      <c r="H8" s="38">
        <f>G8/F8</f>
        <v>0.99999586401473195</v>
      </c>
      <c r="I8" s="77"/>
      <c r="J8" s="77"/>
      <c r="K8" s="77"/>
      <c r="L8" s="77"/>
      <c r="M8" s="77"/>
      <c r="N8" s="77"/>
      <c r="O8" s="77"/>
    </row>
    <row r="9" spans="1:15" x14ac:dyDescent="0.2">
      <c r="A9" s="11"/>
      <c r="B9" s="43">
        <v>1095</v>
      </c>
      <c r="C9" s="44"/>
      <c r="D9" s="44"/>
      <c r="E9" s="45" t="s">
        <v>9</v>
      </c>
      <c r="F9" s="46">
        <f>F10</f>
        <v>452129.27</v>
      </c>
      <c r="G9" s="46">
        <f>G10</f>
        <v>452127.4</v>
      </c>
      <c r="H9" s="47">
        <v>0.9630652937169828</v>
      </c>
      <c r="I9" s="77"/>
      <c r="J9" s="77"/>
      <c r="K9" s="77"/>
      <c r="L9" s="77"/>
      <c r="M9" s="77"/>
      <c r="N9" s="77"/>
      <c r="O9" s="77"/>
    </row>
    <row r="10" spans="1:15" ht="41.25" customHeight="1" x14ac:dyDescent="0.2">
      <c r="A10" s="11"/>
      <c r="B10" s="11"/>
      <c r="C10" s="11"/>
      <c r="D10" s="13">
        <v>2010</v>
      </c>
      <c r="E10" s="24" t="s">
        <v>22</v>
      </c>
      <c r="F10" s="15">
        <v>452129.27</v>
      </c>
      <c r="G10" s="31">
        <v>452127.4</v>
      </c>
      <c r="H10" s="16">
        <v>0.96395208172317626</v>
      </c>
      <c r="I10" s="77"/>
      <c r="J10" s="77"/>
      <c r="K10" s="77"/>
      <c r="L10" s="77"/>
      <c r="M10" s="77"/>
      <c r="N10" s="77"/>
      <c r="O10" s="77"/>
    </row>
    <row r="11" spans="1:15" x14ac:dyDescent="0.2">
      <c r="A11" s="22">
        <v>750</v>
      </c>
      <c r="B11" s="35"/>
      <c r="C11" s="35"/>
      <c r="D11" s="35"/>
      <c r="E11" s="36" t="s">
        <v>10</v>
      </c>
      <c r="F11" s="40">
        <f>F12</f>
        <v>111919</v>
      </c>
      <c r="G11" s="40">
        <f>G12</f>
        <v>107536.52</v>
      </c>
      <c r="H11" s="38">
        <v>1</v>
      </c>
      <c r="I11" s="77"/>
      <c r="J11" s="77"/>
      <c r="K11" s="77"/>
      <c r="L11" s="77"/>
      <c r="M11" s="77"/>
      <c r="N11" s="77"/>
      <c r="O11" s="77"/>
    </row>
    <row r="12" spans="1:15" x14ac:dyDescent="0.2">
      <c r="A12" s="11"/>
      <c r="B12" s="48">
        <v>75011</v>
      </c>
      <c r="C12" s="44"/>
      <c r="D12" s="44"/>
      <c r="E12" s="45" t="s">
        <v>11</v>
      </c>
      <c r="F12" s="49">
        <f>F13</f>
        <v>111919</v>
      </c>
      <c r="G12" s="49">
        <f>G13</f>
        <v>107536.52</v>
      </c>
      <c r="H12" s="47">
        <v>1</v>
      </c>
      <c r="I12" s="77"/>
      <c r="J12" s="77"/>
      <c r="K12" s="77"/>
      <c r="L12" s="77"/>
      <c r="M12" s="77"/>
      <c r="N12" s="77"/>
      <c r="O12" s="77"/>
    </row>
    <row r="13" spans="1:15" ht="39" x14ac:dyDescent="0.2">
      <c r="A13" s="11"/>
      <c r="B13" s="11"/>
      <c r="C13" s="11"/>
      <c r="D13" s="13">
        <v>2010</v>
      </c>
      <c r="E13" s="24" t="s">
        <v>22</v>
      </c>
      <c r="F13" s="18">
        <v>111919</v>
      </c>
      <c r="G13" s="31">
        <v>107536.52</v>
      </c>
      <c r="H13" s="16">
        <v>1</v>
      </c>
      <c r="I13" s="77"/>
      <c r="J13" s="77"/>
      <c r="K13" s="77"/>
      <c r="L13" s="77"/>
      <c r="M13" s="77"/>
      <c r="N13" s="77"/>
      <c r="O13" s="77"/>
    </row>
    <row r="14" spans="1:15" x14ac:dyDescent="0.2">
      <c r="A14" s="34">
        <v>751</v>
      </c>
      <c r="B14" s="35"/>
      <c r="C14" s="35"/>
      <c r="D14" s="35"/>
      <c r="E14" s="36" t="s">
        <v>17</v>
      </c>
      <c r="F14" s="37">
        <f>F16+F19</f>
        <v>84292</v>
      </c>
      <c r="G14" s="37">
        <f>G16+G19</f>
        <v>77093.349999999991</v>
      </c>
      <c r="H14" s="38">
        <f>G14/F14</f>
        <v>0.91459865704930465</v>
      </c>
      <c r="I14" s="77"/>
      <c r="J14" s="77"/>
      <c r="K14" s="77"/>
      <c r="L14" s="77"/>
      <c r="M14" s="77"/>
      <c r="N14" s="77"/>
      <c r="O14" s="77"/>
    </row>
    <row r="15" spans="1:15" x14ac:dyDescent="0.2">
      <c r="A15" s="35"/>
      <c r="B15" s="35"/>
      <c r="C15" s="35"/>
      <c r="D15" s="35"/>
      <c r="E15" s="36" t="s">
        <v>18</v>
      </c>
      <c r="F15" s="35"/>
      <c r="G15" s="35"/>
      <c r="H15" s="35"/>
      <c r="I15" s="77"/>
      <c r="J15" s="77"/>
      <c r="K15" s="77"/>
      <c r="L15" s="77"/>
      <c r="M15" s="77"/>
      <c r="N15" s="77"/>
      <c r="O15" s="77"/>
    </row>
    <row r="16" spans="1:15" x14ac:dyDescent="0.2">
      <c r="A16" s="11"/>
      <c r="B16" s="48">
        <v>75101</v>
      </c>
      <c r="C16" s="44"/>
      <c r="D16" s="44"/>
      <c r="E16" s="45" t="s">
        <v>19</v>
      </c>
      <c r="F16" s="50">
        <f>F18</f>
        <v>2205</v>
      </c>
      <c r="G16" s="50">
        <f>G18</f>
        <v>2201.48</v>
      </c>
      <c r="H16" s="47">
        <v>1</v>
      </c>
      <c r="I16" s="77"/>
      <c r="J16" s="77"/>
      <c r="K16" s="77"/>
      <c r="L16" s="77"/>
      <c r="M16" s="77"/>
      <c r="N16" s="77"/>
      <c r="O16" s="77"/>
    </row>
    <row r="17" spans="1:15" x14ac:dyDescent="0.2">
      <c r="A17" s="11"/>
      <c r="B17" s="44"/>
      <c r="C17" s="44"/>
      <c r="D17" s="44"/>
      <c r="E17" s="45" t="s">
        <v>12</v>
      </c>
      <c r="F17" s="44"/>
      <c r="G17" s="44"/>
      <c r="H17" s="44"/>
      <c r="I17" s="77"/>
      <c r="J17" s="77"/>
      <c r="K17" s="77"/>
      <c r="L17" s="77"/>
      <c r="M17" s="77"/>
      <c r="N17" s="77"/>
      <c r="O17" s="77"/>
    </row>
    <row r="18" spans="1:15" ht="39" x14ac:dyDescent="0.2">
      <c r="A18" s="11"/>
      <c r="B18" s="11"/>
      <c r="C18" s="11"/>
      <c r="D18" s="13">
        <v>2010</v>
      </c>
      <c r="E18" s="24" t="s">
        <v>22</v>
      </c>
      <c r="F18" s="17">
        <v>2205</v>
      </c>
      <c r="G18" s="31">
        <v>2201.48</v>
      </c>
      <c r="H18" s="16">
        <v>1</v>
      </c>
      <c r="I18" s="77"/>
      <c r="J18" s="77"/>
      <c r="K18" s="77"/>
      <c r="L18" s="77"/>
      <c r="M18" s="77"/>
      <c r="N18" s="77"/>
      <c r="O18" s="77"/>
    </row>
    <row r="19" spans="1:15" x14ac:dyDescent="0.2">
      <c r="A19" s="11"/>
      <c r="B19" s="60">
        <v>75109</v>
      </c>
      <c r="C19" s="60"/>
      <c r="D19" s="54"/>
      <c r="E19" s="51"/>
      <c r="F19" s="61">
        <f>F20</f>
        <v>82087</v>
      </c>
      <c r="G19" s="61">
        <f>G20</f>
        <v>74891.87</v>
      </c>
      <c r="H19" s="56"/>
      <c r="I19" s="77"/>
      <c r="J19" s="77"/>
      <c r="K19" s="77"/>
      <c r="L19" s="77"/>
      <c r="M19" s="77"/>
      <c r="N19" s="77"/>
      <c r="O19" s="77"/>
    </row>
    <row r="20" spans="1:15" ht="39" x14ac:dyDescent="0.2">
      <c r="A20" s="11"/>
      <c r="B20" s="11"/>
      <c r="C20" s="11"/>
      <c r="D20" s="13">
        <v>2010</v>
      </c>
      <c r="E20" s="24" t="s">
        <v>22</v>
      </c>
      <c r="F20" s="17">
        <v>82087</v>
      </c>
      <c r="G20" s="31">
        <v>74891.87</v>
      </c>
      <c r="H20" s="16"/>
      <c r="I20" s="77"/>
      <c r="J20" s="77"/>
      <c r="K20" s="77"/>
      <c r="L20" s="77"/>
      <c r="M20" s="77"/>
      <c r="N20" s="77"/>
      <c r="O20" s="77"/>
    </row>
    <row r="21" spans="1:15" x14ac:dyDescent="0.2">
      <c r="A21" s="22">
        <v>758</v>
      </c>
      <c r="B21" s="35"/>
      <c r="C21" s="35"/>
      <c r="D21" s="35"/>
      <c r="E21" s="36" t="s">
        <v>16</v>
      </c>
      <c r="F21" s="40">
        <f>F22</f>
        <v>6098.27</v>
      </c>
      <c r="G21" s="40">
        <f>G22</f>
        <v>0</v>
      </c>
      <c r="H21" s="38">
        <f t="shared" ref="H21:H29" si="0">G21/F21</f>
        <v>0</v>
      </c>
      <c r="I21" s="77"/>
      <c r="J21" s="77"/>
      <c r="K21" s="77"/>
      <c r="L21" s="77"/>
      <c r="M21" s="77"/>
      <c r="N21" s="77"/>
      <c r="O21" s="77"/>
    </row>
    <row r="22" spans="1:15" x14ac:dyDescent="0.2">
      <c r="A22" s="11"/>
      <c r="B22" s="48">
        <v>75814</v>
      </c>
      <c r="C22" s="44"/>
      <c r="D22" s="44"/>
      <c r="E22" s="45" t="s">
        <v>16</v>
      </c>
      <c r="F22" s="50">
        <f>F23</f>
        <v>6098.27</v>
      </c>
      <c r="G22" s="50">
        <f>G23</f>
        <v>0</v>
      </c>
      <c r="H22" s="47">
        <f t="shared" si="0"/>
        <v>0</v>
      </c>
      <c r="I22" s="77"/>
      <c r="J22" s="77"/>
      <c r="K22" s="77"/>
      <c r="L22" s="77"/>
      <c r="M22" s="77"/>
      <c r="N22" s="77"/>
      <c r="O22" s="77"/>
    </row>
    <row r="23" spans="1:15" ht="39" x14ac:dyDescent="0.2">
      <c r="A23" s="11"/>
      <c r="B23" s="11"/>
      <c r="C23" s="11"/>
      <c r="D23" s="13">
        <v>2010</v>
      </c>
      <c r="E23" s="24" t="s">
        <v>22</v>
      </c>
      <c r="F23" s="17">
        <v>6098.27</v>
      </c>
      <c r="G23" s="31">
        <v>0</v>
      </c>
      <c r="H23" s="16">
        <f t="shared" si="0"/>
        <v>0</v>
      </c>
      <c r="I23" s="77"/>
      <c r="J23" s="77"/>
      <c r="K23" s="77"/>
      <c r="L23" s="77"/>
      <c r="M23" s="77"/>
      <c r="N23" s="77"/>
      <c r="O23" s="77"/>
    </row>
    <row r="24" spans="1:15" x14ac:dyDescent="0.2">
      <c r="A24" s="22">
        <v>801</v>
      </c>
      <c r="B24" s="35"/>
      <c r="C24" s="35"/>
      <c r="D24" s="35"/>
      <c r="E24" s="36" t="s">
        <v>20</v>
      </c>
      <c r="F24" s="73">
        <f>F25</f>
        <v>116107.18</v>
      </c>
      <c r="G24" s="73">
        <f>G25</f>
        <v>115630.88</v>
      </c>
      <c r="H24" s="74">
        <f t="shared" si="0"/>
        <v>0.99589775584938001</v>
      </c>
      <c r="I24" s="77"/>
      <c r="J24" s="77"/>
      <c r="K24" s="77"/>
      <c r="L24" s="77"/>
      <c r="M24" s="77"/>
      <c r="N24" s="77"/>
      <c r="O24" s="77"/>
    </row>
    <row r="25" spans="1:15" x14ac:dyDescent="0.2">
      <c r="A25" s="11"/>
      <c r="B25" s="48">
        <v>80153</v>
      </c>
      <c r="C25" s="44"/>
      <c r="D25" s="44"/>
      <c r="E25" s="45" t="s">
        <v>16</v>
      </c>
      <c r="F25" s="50">
        <f>F26</f>
        <v>116107.18</v>
      </c>
      <c r="G25" s="50">
        <f>G26</f>
        <v>115630.88</v>
      </c>
      <c r="H25" s="47">
        <f t="shared" si="0"/>
        <v>0.99589775584938001</v>
      </c>
      <c r="I25" s="77"/>
      <c r="J25" s="77"/>
      <c r="K25" s="77"/>
      <c r="L25" s="77"/>
      <c r="M25" s="77"/>
      <c r="N25" s="77"/>
      <c r="O25" s="77"/>
    </row>
    <row r="26" spans="1:15" ht="39" x14ac:dyDescent="0.2">
      <c r="A26" s="11"/>
      <c r="B26" s="11"/>
      <c r="C26" s="11"/>
      <c r="D26" s="13">
        <v>2010</v>
      </c>
      <c r="E26" s="24" t="s">
        <v>22</v>
      </c>
      <c r="F26" s="17">
        <v>116107.18</v>
      </c>
      <c r="G26" s="31">
        <v>115630.88</v>
      </c>
      <c r="H26" s="16">
        <f t="shared" si="0"/>
        <v>0.99589775584938001</v>
      </c>
      <c r="I26" s="77"/>
      <c r="J26" s="77"/>
      <c r="K26" s="77"/>
      <c r="L26" s="77"/>
      <c r="M26" s="77"/>
      <c r="N26" s="77"/>
      <c r="O26" s="77"/>
    </row>
    <row r="27" spans="1:15" x14ac:dyDescent="0.2">
      <c r="A27" s="64">
        <v>851</v>
      </c>
      <c r="B27" s="64"/>
      <c r="C27" s="64"/>
      <c r="D27" s="65"/>
      <c r="E27" s="62" t="s">
        <v>25</v>
      </c>
      <c r="F27" s="66">
        <f>F28</f>
        <v>500</v>
      </c>
      <c r="G27" s="66">
        <f>G28</f>
        <v>500</v>
      </c>
      <c r="H27" s="67">
        <f t="shared" si="0"/>
        <v>1</v>
      </c>
      <c r="I27" s="77"/>
      <c r="J27" s="77"/>
      <c r="K27" s="77"/>
      <c r="L27" s="77"/>
      <c r="M27" s="77"/>
      <c r="N27" s="77"/>
      <c r="O27" s="77"/>
    </row>
    <row r="28" spans="1:15" x14ac:dyDescent="0.2">
      <c r="A28" s="11"/>
      <c r="B28" s="60">
        <v>85195</v>
      </c>
      <c r="C28" s="60"/>
      <c r="D28" s="54"/>
      <c r="E28" s="52" t="s">
        <v>9</v>
      </c>
      <c r="F28" s="61">
        <f>F29</f>
        <v>500</v>
      </c>
      <c r="G28" s="61">
        <f>G29</f>
        <v>500</v>
      </c>
      <c r="H28" s="56">
        <f t="shared" si="0"/>
        <v>1</v>
      </c>
      <c r="I28" s="77"/>
      <c r="J28" s="77"/>
      <c r="K28" s="77"/>
      <c r="L28" s="77"/>
      <c r="M28" s="77"/>
      <c r="N28" s="77"/>
      <c r="O28" s="77"/>
    </row>
    <row r="29" spans="1:15" ht="39" x14ac:dyDescent="0.2">
      <c r="A29" s="11"/>
      <c r="B29" s="11"/>
      <c r="C29" s="11"/>
      <c r="D29" s="13">
        <v>2010</v>
      </c>
      <c r="E29" s="24" t="s">
        <v>22</v>
      </c>
      <c r="F29" s="17">
        <v>500</v>
      </c>
      <c r="G29" s="31">
        <v>500</v>
      </c>
      <c r="H29" s="16">
        <f t="shared" si="0"/>
        <v>1</v>
      </c>
      <c r="I29" s="77"/>
      <c r="J29" s="77"/>
      <c r="K29" s="77"/>
      <c r="L29" s="77"/>
      <c r="M29" s="77"/>
      <c r="N29" s="77"/>
      <c r="O29" s="77"/>
    </row>
    <row r="30" spans="1:15" x14ac:dyDescent="0.2">
      <c r="A30" s="34">
        <v>852</v>
      </c>
      <c r="B30" s="35"/>
      <c r="C30" s="35"/>
      <c r="D30" s="35"/>
      <c r="E30" s="36" t="s">
        <v>13</v>
      </c>
      <c r="F30" s="41">
        <f>F31+F33+F35+F37</f>
        <v>77545</v>
      </c>
      <c r="G30" s="41">
        <f>G31+G33+G35+G37</f>
        <v>75702.52</v>
      </c>
      <c r="H30" s="38">
        <f>G30/F30</f>
        <v>0.97623986072603008</v>
      </c>
      <c r="I30" s="77"/>
      <c r="J30" s="77"/>
      <c r="K30" s="77"/>
      <c r="L30" s="77"/>
      <c r="M30" s="77"/>
      <c r="N30" s="77"/>
      <c r="O30" s="77"/>
    </row>
    <row r="31" spans="1:15" ht="70.5" customHeight="1" x14ac:dyDescent="0.2">
      <c r="A31" s="11"/>
      <c r="B31" s="48">
        <v>85213</v>
      </c>
      <c r="C31" s="44"/>
      <c r="D31" s="44"/>
      <c r="E31" s="52" t="s">
        <v>23</v>
      </c>
      <c r="F31" s="50">
        <f>F32</f>
        <v>25000</v>
      </c>
      <c r="G31" s="50">
        <f>G32</f>
        <v>23328.18</v>
      </c>
      <c r="H31" s="47">
        <f t="shared" ref="H31" si="1">G31/F31</f>
        <v>0.93312720000000005</v>
      </c>
      <c r="I31" s="77"/>
      <c r="J31" s="77"/>
      <c r="K31" s="77"/>
      <c r="L31" s="77"/>
      <c r="M31" s="77"/>
      <c r="N31" s="77"/>
      <c r="O31" s="77"/>
    </row>
    <row r="32" spans="1:15" ht="39" x14ac:dyDescent="0.2">
      <c r="A32" s="11"/>
      <c r="B32" s="11"/>
      <c r="C32" s="11"/>
      <c r="D32" s="13">
        <v>2010</v>
      </c>
      <c r="E32" s="24" t="s">
        <v>22</v>
      </c>
      <c r="F32" s="15">
        <v>25000</v>
      </c>
      <c r="G32" s="31">
        <v>23328.18</v>
      </c>
      <c r="H32" s="16">
        <v>0.94699999999999995</v>
      </c>
      <c r="I32" s="77"/>
      <c r="J32" s="77"/>
      <c r="K32" s="77"/>
      <c r="L32" s="77"/>
      <c r="M32" s="77"/>
      <c r="N32" s="77"/>
      <c r="O32" s="77"/>
    </row>
    <row r="33" spans="1:15" x14ac:dyDescent="0.2">
      <c r="A33" s="11"/>
      <c r="B33" s="53">
        <v>85215</v>
      </c>
      <c r="C33" s="44"/>
      <c r="D33" s="54"/>
      <c r="E33" s="45" t="s">
        <v>14</v>
      </c>
      <c r="F33" s="55">
        <f>F34</f>
        <v>612</v>
      </c>
      <c r="G33" s="55">
        <f>G34</f>
        <v>442.47</v>
      </c>
      <c r="H33" s="56">
        <f t="shared" ref="H33:H47" si="2">G33/F33</f>
        <v>0.7229901960784314</v>
      </c>
      <c r="I33" s="77"/>
      <c r="J33" s="77"/>
      <c r="K33" s="77"/>
      <c r="L33" s="77"/>
      <c r="M33" s="77"/>
      <c r="N33" s="77"/>
      <c r="O33" s="77"/>
    </row>
    <row r="34" spans="1:15" ht="39" x14ac:dyDescent="0.2">
      <c r="A34" s="11"/>
      <c r="B34" s="11"/>
      <c r="C34" s="11"/>
      <c r="D34" s="13">
        <v>2010</v>
      </c>
      <c r="E34" s="24" t="s">
        <v>22</v>
      </c>
      <c r="F34" s="15">
        <v>612</v>
      </c>
      <c r="G34" s="31">
        <v>442.47</v>
      </c>
      <c r="H34" s="16">
        <f t="shared" si="2"/>
        <v>0.7229901960784314</v>
      </c>
      <c r="I34" s="77"/>
      <c r="J34" s="77"/>
      <c r="K34" s="77"/>
      <c r="L34" s="77"/>
      <c r="M34" s="77"/>
      <c r="N34" s="77"/>
      <c r="O34" s="77"/>
    </row>
    <row r="35" spans="1:15" ht="22.5" x14ac:dyDescent="0.2">
      <c r="A35" s="23"/>
      <c r="B35" s="53">
        <v>85228</v>
      </c>
      <c r="C35" s="44"/>
      <c r="D35" s="54"/>
      <c r="E35" s="52" t="s">
        <v>21</v>
      </c>
      <c r="F35" s="55">
        <f>F36</f>
        <v>51933</v>
      </c>
      <c r="G35" s="55">
        <f>G36</f>
        <v>51931.87</v>
      </c>
      <c r="H35" s="56">
        <f t="shared" si="2"/>
        <v>0.99997824119538636</v>
      </c>
      <c r="I35" s="77"/>
      <c r="J35" s="77"/>
      <c r="K35" s="77"/>
      <c r="L35" s="77"/>
      <c r="M35" s="77"/>
      <c r="N35" s="77"/>
      <c r="O35" s="77"/>
    </row>
    <row r="36" spans="1:15" ht="39" x14ac:dyDescent="0.2">
      <c r="A36" s="11"/>
      <c r="B36" s="11"/>
      <c r="C36" s="11"/>
      <c r="D36" s="13">
        <v>2010</v>
      </c>
      <c r="E36" s="24" t="s">
        <v>22</v>
      </c>
      <c r="F36" s="15">
        <v>51933</v>
      </c>
      <c r="G36" s="31">
        <v>51931.87</v>
      </c>
      <c r="H36" s="16">
        <f t="shared" si="2"/>
        <v>0.99997824119538636</v>
      </c>
      <c r="I36" s="77"/>
      <c r="J36" s="77"/>
      <c r="K36" s="77"/>
      <c r="L36" s="77"/>
      <c r="M36" s="77"/>
      <c r="N36" s="77"/>
      <c r="O36" s="77"/>
    </row>
    <row r="37" spans="1:15" x14ac:dyDescent="0.2">
      <c r="A37" s="11"/>
      <c r="B37" s="63">
        <v>85278</v>
      </c>
      <c r="C37" s="60"/>
      <c r="D37" s="54"/>
      <c r="E37" s="51"/>
      <c r="F37" s="55">
        <f>F38</f>
        <v>0</v>
      </c>
      <c r="G37" s="55">
        <f>G38</f>
        <v>0</v>
      </c>
      <c r="H37" s="56" t="e">
        <f t="shared" ref="H37:H43" si="3">G37/F37</f>
        <v>#DIV/0!</v>
      </c>
      <c r="I37" s="77"/>
      <c r="J37" s="77"/>
      <c r="K37" s="77"/>
      <c r="L37" s="77"/>
      <c r="M37" s="77"/>
      <c r="N37" s="77"/>
      <c r="O37" s="77"/>
    </row>
    <row r="38" spans="1:15" ht="39" x14ac:dyDescent="0.2">
      <c r="A38" s="11"/>
      <c r="B38" s="11"/>
      <c r="C38" s="11"/>
      <c r="D38" s="13">
        <v>2010</v>
      </c>
      <c r="E38" s="24" t="s">
        <v>22</v>
      </c>
      <c r="F38" s="15">
        <v>0</v>
      </c>
      <c r="G38" s="31">
        <v>0</v>
      </c>
      <c r="H38" s="16" t="e">
        <f t="shared" si="3"/>
        <v>#DIV/0!</v>
      </c>
      <c r="I38" s="77"/>
      <c r="J38" s="77"/>
      <c r="K38" s="77"/>
      <c r="L38" s="77"/>
      <c r="M38" s="77"/>
      <c r="N38" s="77"/>
      <c r="O38" s="77"/>
    </row>
    <row r="39" spans="1:15" x14ac:dyDescent="0.2">
      <c r="A39" s="69">
        <v>855</v>
      </c>
      <c r="B39" s="69"/>
      <c r="C39" s="69"/>
      <c r="D39" s="70"/>
      <c r="E39" s="68" t="s">
        <v>26</v>
      </c>
      <c r="F39" s="71">
        <f>F40+F42+F44+F46</f>
        <v>11280050</v>
      </c>
      <c r="G39" s="71">
        <f>G40+G42+G44+G46</f>
        <v>11139121.23</v>
      </c>
      <c r="H39" s="72">
        <f t="shared" si="3"/>
        <v>0.98750637009587727</v>
      </c>
      <c r="I39" s="77"/>
      <c r="J39" s="77"/>
      <c r="K39" s="77"/>
      <c r="L39" s="77"/>
      <c r="M39" s="77"/>
      <c r="N39" s="77"/>
      <c r="O39" s="77"/>
    </row>
    <row r="40" spans="1:15" x14ac:dyDescent="0.2">
      <c r="A40" s="11"/>
      <c r="B40" s="63">
        <v>85501</v>
      </c>
      <c r="C40" s="60"/>
      <c r="D40" s="54"/>
      <c r="E40" s="51"/>
      <c r="F40" s="55">
        <f>F41</f>
        <v>7280000</v>
      </c>
      <c r="G40" s="55">
        <f>G41</f>
        <v>7277862.7400000002</v>
      </c>
      <c r="H40" s="56">
        <f t="shared" si="3"/>
        <v>0.99970642032967039</v>
      </c>
      <c r="I40" s="77"/>
      <c r="J40" s="77"/>
      <c r="K40" s="77"/>
      <c r="L40" s="77"/>
      <c r="M40" s="77"/>
      <c r="N40" s="77"/>
      <c r="O40" s="77"/>
    </row>
    <row r="41" spans="1:15" ht="39" x14ac:dyDescent="0.2">
      <c r="A41" s="11"/>
      <c r="B41" s="11"/>
      <c r="C41" s="11"/>
      <c r="D41" s="13">
        <v>2010</v>
      </c>
      <c r="E41" s="24" t="s">
        <v>22</v>
      </c>
      <c r="F41" s="15">
        <v>7280000</v>
      </c>
      <c r="G41" s="31">
        <v>7277862.7400000002</v>
      </c>
      <c r="H41" s="16">
        <f t="shared" si="3"/>
        <v>0.99970642032967039</v>
      </c>
      <c r="I41" s="77"/>
      <c r="J41" s="77"/>
      <c r="K41" s="77"/>
      <c r="L41" s="77"/>
      <c r="M41" s="77"/>
      <c r="N41" s="77"/>
      <c r="O41" s="77"/>
    </row>
    <row r="42" spans="1:15" x14ac:dyDescent="0.2">
      <c r="A42" s="11"/>
      <c r="B42" s="63">
        <v>85502</v>
      </c>
      <c r="C42" s="60"/>
      <c r="D42" s="54"/>
      <c r="E42" s="51"/>
      <c r="F42" s="55">
        <f>F43</f>
        <v>3550000</v>
      </c>
      <c r="G42" s="55">
        <f>G43</f>
        <v>3447495.35</v>
      </c>
      <c r="H42" s="56">
        <f t="shared" si="3"/>
        <v>0.9711254507042254</v>
      </c>
      <c r="I42" s="77"/>
      <c r="J42" s="77"/>
      <c r="K42" s="77"/>
      <c r="L42" s="77"/>
      <c r="M42" s="77"/>
      <c r="N42" s="77"/>
      <c r="O42" s="77"/>
    </row>
    <row r="43" spans="1:15" ht="39" x14ac:dyDescent="0.2">
      <c r="A43" s="11"/>
      <c r="B43" s="11"/>
      <c r="C43" s="11"/>
      <c r="D43" s="13">
        <v>2010</v>
      </c>
      <c r="E43" s="24" t="s">
        <v>22</v>
      </c>
      <c r="F43" s="15">
        <v>3550000</v>
      </c>
      <c r="G43" s="31">
        <v>3447495.35</v>
      </c>
      <c r="H43" s="16">
        <f t="shared" si="3"/>
        <v>0.9711254507042254</v>
      </c>
      <c r="I43" s="77"/>
      <c r="J43" s="77"/>
      <c r="K43" s="77"/>
      <c r="L43" s="77"/>
      <c r="M43" s="77"/>
      <c r="N43" s="77"/>
      <c r="O43" s="77"/>
    </row>
    <row r="44" spans="1:15" x14ac:dyDescent="0.2">
      <c r="A44" s="11"/>
      <c r="B44" s="48">
        <v>85503</v>
      </c>
      <c r="C44" s="44"/>
      <c r="D44" s="44"/>
      <c r="E44" s="45" t="s">
        <v>27</v>
      </c>
      <c r="F44" s="46">
        <f>F45</f>
        <v>550</v>
      </c>
      <c r="G44" s="46">
        <f>G45</f>
        <v>473.14</v>
      </c>
      <c r="H44" s="47">
        <f t="shared" si="2"/>
        <v>0.86025454545454538</v>
      </c>
      <c r="I44" s="77"/>
      <c r="J44" s="77"/>
      <c r="K44" s="77"/>
      <c r="L44" s="77"/>
      <c r="M44" s="77"/>
      <c r="N44" s="77"/>
      <c r="O44" s="77"/>
    </row>
    <row r="45" spans="1:15" ht="39" x14ac:dyDescent="0.2">
      <c r="A45" s="11"/>
      <c r="B45" s="28"/>
      <c r="C45" s="23"/>
      <c r="D45" s="13">
        <v>2010</v>
      </c>
      <c r="E45" s="24" t="s">
        <v>22</v>
      </c>
      <c r="F45" s="29">
        <v>550</v>
      </c>
      <c r="G45" s="29">
        <v>473.14</v>
      </c>
      <c r="H45" s="30">
        <f t="shared" si="2"/>
        <v>0.86025454545454538</v>
      </c>
      <c r="I45" s="77"/>
      <c r="J45" s="77"/>
      <c r="K45" s="77"/>
      <c r="L45" s="77"/>
      <c r="M45" s="77"/>
      <c r="N45" s="77"/>
      <c r="O45" s="77"/>
    </row>
    <row r="46" spans="1:15" x14ac:dyDescent="0.2">
      <c r="A46" s="11"/>
      <c r="B46" s="48">
        <v>85504</v>
      </c>
      <c r="C46" s="44"/>
      <c r="D46" s="54"/>
      <c r="E46" s="51"/>
      <c r="F46" s="46">
        <f>F47</f>
        <v>449500</v>
      </c>
      <c r="G46" s="46">
        <f>G47</f>
        <v>413290</v>
      </c>
      <c r="H46" s="47">
        <f t="shared" si="2"/>
        <v>0.9194438264738598</v>
      </c>
      <c r="I46" s="77"/>
      <c r="J46" s="77"/>
      <c r="K46" s="77"/>
      <c r="L46" s="77"/>
      <c r="M46" s="77"/>
      <c r="N46" s="77"/>
      <c r="O46" s="77"/>
    </row>
    <row r="47" spans="1:15" ht="39" x14ac:dyDescent="0.2">
      <c r="A47" s="11"/>
      <c r="B47" s="28"/>
      <c r="C47" s="23"/>
      <c r="D47" s="13">
        <v>2010</v>
      </c>
      <c r="E47" s="24" t="s">
        <v>22</v>
      </c>
      <c r="F47" s="29">
        <v>449500</v>
      </c>
      <c r="G47" s="29">
        <v>413290</v>
      </c>
      <c r="H47" s="30">
        <f t="shared" si="2"/>
        <v>0.9194438264738598</v>
      </c>
      <c r="I47" s="77"/>
      <c r="J47" s="77"/>
      <c r="K47" s="77"/>
      <c r="L47" s="77"/>
      <c r="M47" s="77"/>
      <c r="N47" s="77"/>
      <c r="O47" s="77"/>
    </row>
    <row r="48" spans="1:15" x14ac:dyDescent="0.2">
      <c r="A48" s="11"/>
      <c r="B48" s="11"/>
      <c r="C48" s="11"/>
      <c r="D48" s="13" t="s">
        <v>16</v>
      </c>
      <c r="E48" s="14" t="s">
        <v>16</v>
      </c>
      <c r="F48" s="19" t="s">
        <v>16</v>
      </c>
      <c r="G48" s="25" t="s">
        <v>16</v>
      </c>
      <c r="H48" s="16" t="s">
        <v>16</v>
      </c>
      <c r="I48" s="77"/>
      <c r="J48" s="77"/>
      <c r="K48" s="77"/>
      <c r="L48" s="77"/>
      <c r="M48" s="77"/>
      <c r="N48" s="77"/>
      <c r="O48" s="77"/>
    </row>
    <row r="49" spans="1:15" x14ac:dyDescent="0.2">
      <c r="A49" s="11"/>
      <c r="B49" s="11"/>
      <c r="C49" s="11"/>
      <c r="D49" s="11"/>
      <c r="E49" s="57" t="s">
        <v>15</v>
      </c>
      <c r="F49" s="58">
        <f>F8+F11+F14+F21+F30+F27+F39+F24</f>
        <v>12128640.719999999</v>
      </c>
      <c r="G49" s="58">
        <f>G8+G11+G14+G21+G30+G27+G39+G24</f>
        <v>11967711.9</v>
      </c>
      <c r="H49" s="59">
        <f>G49/F49</f>
        <v>0.98673150407245314</v>
      </c>
      <c r="I49" s="78"/>
      <c r="J49" s="76"/>
      <c r="K49" s="77"/>
      <c r="L49" s="77"/>
      <c r="M49" s="77"/>
      <c r="N49" s="77"/>
      <c r="O49" s="77"/>
    </row>
    <row r="50" spans="1:15" x14ac:dyDescent="0.2">
      <c r="A50" s="20" t="s">
        <v>16</v>
      </c>
      <c r="B50" s="21"/>
      <c r="C50" s="11"/>
      <c r="D50" s="11"/>
      <c r="E50" s="11"/>
      <c r="F50" s="11"/>
      <c r="G50" s="11"/>
      <c r="H50" s="11"/>
      <c r="I50" s="78"/>
      <c r="J50" s="78"/>
      <c r="K50" s="77"/>
      <c r="L50" s="77"/>
      <c r="M50" s="77"/>
      <c r="N50" s="77"/>
      <c r="O50" s="77"/>
    </row>
    <row r="51" spans="1:15" x14ac:dyDescent="0.2">
      <c r="B51" s="5"/>
      <c r="C51" s="6"/>
      <c r="D51" s="6"/>
      <c r="E51" s="6"/>
      <c r="F51" s="7"/>
      <c r="I51" s="77"/>
      <c r="J51" s="77"/>
      <c r="K51" s="77"/>
      <c r="L51" s="77"/>
      <c r="M51" s="77"/>
      <c r="N51" s="77"/>
      <c r="O51" s="77"/>
    </row>
    <row r="52" spans="1:15" x14ac:dyDescent="0.2">
      <c r="B52" s="6"/>
      <c r="I52" s="77"/>
      <c r="J52" s="77"/>
      <c r="K52" s="77"/>
      <c r="L52" s="77"/>
      <c r="M52" s="77"/>
      <c r="N52" s="77"/>
      <c r="O52" s="77"/>
    </row>
    <row r="53" spans="1:15" x14ac:dyDescent="0.2">
      <c r="B53" s="6"/>
      <c r="G53" s="42"/>
      <c r="I53" s="77"/>
      <c r="J53" s="77"/>
      <c r="K53" s="77"/>
      <c r="L53" s="77"/>
      <c r="M53" s="77"/>
      <c r="N53" s="77"/>
      <c r="O53" s="77"/>
    </row>
    <row r="54" spans="1:15" x14ac:dyDescent="0.2">
      <c r="B54" s="6"/>
      <c r="I54" s="77"/>
      <c r="J54" s="77"/>
      <c r="K54" s="77"/>
      <c r="L54" s="77"/>
      <c r="M54" s="77"/>
      <c r="N54" s="77"/>
      <c r="O54" s="77"/>
    </row>
    <row r="55" spans="1:15" x14ac:dyDescent="0.2">
      <c r="B55" s="6"/>
      <c r="I55" s="77"/>
      <c r="J55" s="77"/>
      <c r="K55" s="77"/>
      <c r="L55" s="77"/>
      <c r="M55" s="77"/>
      <c r="N55" s="77"/>
      <c r="O55" s="77"/>
    </row>
    <row r="56" spans="1:15" x14ac:dyDescent="0.2">
      <c r="B56" s="6"/>
    </row>
    <row r="57" spans="1:15" x14ac:dyDescent="0.2">
      <c r="B57" s="3"/>
      <c r="C57" s="1"/>
      <c r="D57" s="1"/>
      <c r="E57" s="1"/>
      <c r="F57" s="4"/>
    </row>
    <row r="58" spans="1:15" x14ac:dyDescent="0.2">
      <c r="B58" s="5"/>
      <c r="C58" s="6"/>
      <c r="D58" s="6"/>
      <c r="E58" s="6"/>
      <c r="F58" s="7"/>
    </row>
    <row r="59" spans="1:15" x14ac:dyDescent="0.2">
      <c r="B59" s="6"/>
    </row>
    <row r="60" spans="1:15" x14ac:dyDescent="0.2">
      <c r="B60" s="6"/>
    </row>
    <row r="61" spans="1:15" x14ac:dyDescent="0.2">
      <c r="B61" s="6"/>
    </row>
    <row r="62" spans="1:15" x14ac:dyDescent="0.2">
      <c r="B62" s="6"/>
    </row>
    <row r="63" spans="1:15" x14ac:dyDescent="0.2">
      <c r="B63" s="6"/>
    </row>
    <row r="64" spans="1:15" x14ac:dyDescent="0.2">
      <c r="B64" s="3"/>
      <c r="C64" s="1"/>
      <c r="D64" s="1"/>
      <c r="E64" s="1"/>
      <c r="F64" s="4"/>
    </row>
    <row r="65" spans="2:6" x14ac:dyDescent="0.2">
      <c r="B65" s="1"/>
    </row>
    <row r="66" spans="2:6" x14ac:dyDescent="0.2">
      <c r="B66" s="1"/>
    </row>
    <row r="67" spans="2:6" x14ac:dyDescent="0.2">
      <c r="B67" s="5"/>
      <c r="C67" s="6"/>
      <c r="D67" s="6"/>
      <c r="E67" s="6"/>
      <c r="F67" s="7"/>
    </row>
    <row r="68" spans="2:6" x14ac:dyDescent="0.2">
      <c r="B68" s="6"/>
    </row>
    <row r="69" spans="2:6" x14ac:dyDescent="0.2">
      <c r="B69" s="6"/>
    </row>
    <row r="70" spans="2:6" x14ac:dyDescent="0.2">
      <c r="B70" s="6"/>
    </row>
    <row r="71" spans="2:6" x14ac:dyDescent="0.2">
      <c r="B71" s="6"/>
    </row>
    <row r="72" spans="2:6" x14ac:dyDescent="0.2">
      <c r="B72" s="6"/>
    </row>
    <row r="73" spans="2:6" x14ac:dyDescent="0.2">
      <c r="B73" s="3"/>
      <c r="C73" s="1"/>
      <c r="D73" s="1"/>
      <c r="E73" s="8"/>
      <c r="F73" s="4"/>
    </row>
    <row r="74" spans="2:6" x14ac:dyDescent="0.2">
      <c r="B74" s="5"/>
      <c r="C74" s="6"/>
      <c r="D74" s="6"/>
      <c r="E74" s="9"/>
      <c r="F74" s="7"/>
    </row>
    <row r="75" spans="2:6" x14ac:dyDescent="0.2">
      <c r="B75" s="6"/>
    </row>
    <row r="76" spans="2:6" x14ac:dyDescent="0.2">
      <c r="B76" s="6"/>
    </row>
    <row r="77" spans="2:6" x14ac:dyDescent="0.2">
      <c r="B77" s="6"/>
    </row>
    <row r="78" spans="2:6" x14ac:dyDescent="0.2">
      <c r="B78" s="6"/>
    </row>
    <row r="79" spans="2:6" x14ac:dyDescent="0.2">
      <c r="B79" s="6"/>
    </row>
    <row r="80" spans="2:6" x14ac:dyDescent="0.2">
      <c r="B80" s="2"/>
      <c r="C80" s="2"/>
      <c r="D80" s="2"/>
      <c r="E80" s="10"/>
    </row>
    <row r="81" spans="2:3" x14ac:dyDescent="0.2">
      <c r="B81" s="3"/>
      <c r="C81" s="3"/>
    </row>
  </sheetData>
  <mergeCells count="1">
    <mergeCell ref="A1:H1"/>
  </mergeCells>
  <pageMargins left="0.59055118110236227" right="0.59055118110236227" top="0.59055118110236227" bottom="0.59055118110236227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2019-05-15T12:15:15Z</cp:lastPrinted>
  <dcterms:created xsi:type="dcterms:W3CDTF">2016-03-11T08:30:04Z</dcterms:created>
  <dcterms:modified xsi:type="dcterms:W3CDTF">2019-05-15T12:15:16Z</dcterms:modified>
</cp:coreProperties>
</file>