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3680" windowHeight="7455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H28" i="1" l="1"/>
  <c r="H15" i="1"/>
  <c r="H57" i="1" l="1"/>
  <c r="F57" i="1"/>
  <c r="C57" i="1"/>
  <c r="A7" i="1"/>
  <c r="A8" i="1" s="1"/>
  <c r="A9" i="1" s="1"/>
  <c r="A12" i="1" s="1"/>
  <c r="A14" i="1" s="1"/>
  <c r="A18" i="1" s="1"/>
  <c r="A20" i="1" s="1"/>
  <c r="A22" i="1" s="1"/>
  <c r="A24" i="1" s="1"/>
  <c r="A25" i="1" s="1"/>
  <c r="A26" i="1" s="1"/>
  <c r="A27" i="1" s="1"/>
  <c r="A28" i="1" s="1"/>
  <c r="A35" i="1" s="1"/>
  <c r="A36" i="1" s="1"/>
  <c r="A38" i="1" s="1"/>
  <c r="A39" i="1" s="1"/>
  <c r="A40" i="1" s="1"/>
  <c r="A41" i="1" s="1"/>
  <c r="A44" i="1" s="1"/>
  <c r="A48" i="1" s="1"/>
  <c r="A50" i="1" s="1"/>
  <c r="A51" i="1" s="1"/>
  <c r="A53" i="1" s="1"/>
  <c r="A54" i="1" s="1"/>
  <c r="A55" i="1" s="1"/>
  <c r="A56" i="1" s="1"/>
  <c r="G57" i="1" l="1"/>
</calcChain>
</file>

<file path=xl/sharedStrings.xml><?xml version="1.0" encoding="utf-8"?>
<sst xmlns="http://schemas.openxmlformats.org/spreadsheetml/2006/main" count="141" uniqueCount="105">
  <si>
    <t>FUNDUSZ SOŁECKI na rok 2019</t>
  </si>
  <si>
    <t>Lp</t>
  </si>
  <si>
    <t>Sołectwo</t>
  </si>
  <si>
    <t>Kwota</t>
  </si>
  <si>
    <t>Zadania do wykonania w ramach funduszu sołeckiego</t>
  </si>
  <si>
    <t>Dział /Rozdział / §</t>
  </si>
  <si>
    <t>Borów</t>
  </si>
  <si>
    <t>Zakup materiałów budowlanych- budowa garażu dla OSP</t>
  </si>
  <si>
    <t>754/75412/4270</t>
  </si>
  <si>
    <t xml:space="preserve">Organizacja spotkania integracyjnego dla dzieci. </t>
  </si>
  <si>
    <t>921/92195/4300</t>
  </si>
  <si>
    <t>Cienia Druga</t>
  </si>
  <si>
    <t>Zakup urządzeń poprawiających infrastrukturę sportową (modernizacja boiska sportowego)</t>
  </si>
  <si>
    <t>926/92695/4210</t>
  </si>
  <si>
    <t>Cienia Pierwsza</t>
  </si>
  <si>
    <t>Zakup wyposażenia świetlicy wiejskiej oraz zakup szafy magazynowej</t>
  </si>
  <si>
    <t>921/92109/4210</t>
  </si>
  <si>
    <t>Cienia Trzecia</t>
  </si>
  <si>
    <t>Remont drogi gminnej</t>
  </si>
  <si>
    <t>600/60016/ 4270</t>
  </si>
  <si>
    <t>Wykonanie ogrodzenia</t>
  </si>
  <si>
    <t>900/90095/4300</t>
  </si>
  <si>
    <t xml:space="preserve">Zakup grilla </t>
  </si>
  <si>
    <t>900/90095/4210</t>
  </si>
  <si>
    <t>Cienia Folwark</t>
  </si>
  <si>
    <t xml:space="preserve">Budowa odcinka drogi gminnej </t>
  </si>
  <si>
    <t>600/60016/4270</t>
  </si>
  <si>
    <t>600/60016/6050</t>
  </si>
  <si>
    <t>Chełmce</t>
  </si>
  <si>
    <t>Zakup doposażenia świetlicy wiejskiej</t>
  </si>
  <si>
    <t xml:space="preserve">Remont  pomieszczenia przy świetlicy wiejskiej przeznaczonego dla orkiestry OSP Chełmce </t>
  </si>
  <si>
    <t>921/92109/4270</t>
  </si>
  <si>
    <t>Zakup i montaż lamp oświetleniowych</t>
  </si>
  <si>
    <t>Opracownie dokumentacji projektowej chodnika</t>
  </si>
  <si>
    <t>921/92109/4300</t>
  </si>
  <si>
    <t>Dębe - Kolonia</t>
  </si>
  <si>
    <t>Zakup materiałów budowlanych niezbędnych do remontu pokrycia dachowego remizy strażackiej.</t>
  </si>
  <si>
    <t>Organizacja spotkania integracyjnego dla mieszkańców wsi.</t>
  </si>
  <si>
    <t>921/92105/4300</t>
  </si>
  <si>
    <t>Kobierno</t>
  </si>
  <si>
    <t xml:space="preserve">Zakup wyposażenia zaplecza sanitarnego oraz doposażenia świetlicy wiejskiej. </t>
  </si>
  <si>
    <t>Michałów Drugi</t>
  </si>
  <si>
    <t xml:space="preserve">Zakup oraz wymiana okien w budynku świetlicy wiejskiej. </t>
  </si>
  <si>
    <t>Organizacja "Imienin wsi Michałków"</t>
  </si>
  <si>
    <t>Michałów Trzeci</t>
  </si>
  <si>
    <t>Przebudowa odcinka drogi gminnej</t>
  </si>
  <si>
    <t>Janików</t>
  </si>
  <si>
    <t>Józefów</t>
  </si>
  <si>
    <t>Remont drogi gminnej (utwardzenie drogi tłuczniem kamiennym)</t>
  </si>
  <si>
    <t>Nędzerzew</t>
  </si>
  <si>
    <t>Opatówek</t>
  </si>
  <si>
    <t>Remont zaplecza sanitarnego OSP Opatówek</t>
  </si>
  <si>
    <t>Zakup sprzętu do karaoke na rzecz społeczności sołectwa kultywującego lokalne tradycje i obyczaje</t>
  </si>
  <si>
    <t>921/92105/4210</t>
  </si>
  <si>
    <t xml:space="preserve">Dofinansowanie akcji organizowanej na rzecz  społeczności sołectwa przez TPO - wydanie publikacji promującej gminę Opatówek </t>
  </si>
  <si>
    <t>750/75075/4300</t>
  </si>
  <si>
    <t>Organizacja rajdu nordic walking dla mieszkańców sołectwa</t>
  </si>
  <si>
    <t>926/92695/4300</t>
  </si>
  <si>
    <t>Zakup strojów dla zespołu tanecznego CDN działającego na terenie sołectwa</t>
  </si>
  <si>
    <t>Wspieranie inicjatyw kulturalnych poprzez prowadzenie zajęć śpiewu</t>
  </si>
  <si>
    <t xml:space="preserve">Zakup instrumentów muzycznych (oraz akcesoriów) dla orkiestry działającej przy OSP </t>
  </si>
  <si>
    <t>921/92108/4210</t>
  </si>
  <si>
    <t xml:space="preserve">Porwity </t>
  </si>
  <si>
    <t>Remont zaplecza sanitarnego mieszczącego się w świetlicy wiejskiej.</t>
  </si>
  <si>
    <t>Rajsko</t>
  </si>
  <si>
    <t>Budowa altany</t>
  </si>
  <si>
    <t>Zakup buławy dla orkiestry działającej przy OSP.</t>
  </si>
  <si>
    <t>Rożdżały</t>
  </si>
  <si>
    <t xml:space="preserve">Remont odcinka drogi gminnej - wykonanie podbudowy kamiennej </t>
  </si>
  <si>
    <t>Sierzchów</t>
  </si>
  <si>
    <t>Budowa punktów oświetleniowych dróg</t>
  </si>
  <si>
    <t>900/90015/4300</t>
  </si>
  <si>
    <t>Szałe</t>
  </si>
  <si>
    <t>Remont garażu i pomieszczeń socjalnych budynku OSP</t>
  </si>
  <si>
    <t>Szulec</t>
  </si>
  <si>
    <t>Opracowanie dokumentacji projektowej na przebudowę drogi gminnej</t>
  </si>
  <si>
    <t>Opracowanie dokumentacji projektowej altany wiejskiej.</t>
  </si>
  <si>
    <t>Zakup elementów do montażu altany wiejskiej</t>
  </si>
  <si>
    <t>Tłokinia Koscielna</t>
  </si>
  <si>
    <t>Zakup wyposażenia i urządzenie placu zabaw dla dzieci</t>
  </si>
  <si>
    <t>Zakup i montaż wiaty, stołu oraz ławek.</t>
  </si>
  <si>
    <t>Zakup ogrodzenia placu zabaw.</t>
  </si>
  <si>
    <t>Wykonanie projektu zagospodarowania terenu (wraz z w/w zadaniami)</t>
  </si>
  <si>
    <t>Tłokinia Mała</t>
  </si>
  <si>
    <t>Zakup i montaż urządzeń poprawiających infrastrukturę sportową i rekreacyjną- siłownia zewnętrzna</t>
  </si>
  <si>
    <t>Wykonanie projektu na remont drogi gminnej nr G-675503 P przebiegającej przez sołectwo Tłokinia Mala</t>
  </si>
  <si>
    <t>600/60016/427</t>
  </si>
  <si>
    <t>Tłokinia Nowa</t>
  </si>
  <si>
    <t>Opracowanie dokumentacji projektowej modernizacji drogi gminnej (Tłokinia Nowa -Tłokinia Kościelna)</t>
  </si>
  <si>
    <t>600/60016/4300</t>
  </si>
  <si>
    <t>Tłokinia Wielka</t>
  </si>
  <si>
    <t>Budowa altany wiejskiej</t>
  </si>
  <si>
    <t>Organizacja spotkania opłatkowego dla mieszkańców sołectwa</t>
  </si>
  <si>
    <t>Trojanów</t>
  </si>
  <si>
    <t xml:space="preserve">Wycinka zarośli oraz montaż barier drogowych </t>
  </si>
  <si>
    <t>Warszew</t>
  </si>
  <si>
    <t>Remont odcinka drogi gminnej (Szulec-Oszczeklin)</t>
  </si>
  <si>
    <t>Zawady</t>
  </si>
  <si>
    <t>Zduny</t>
  </si>
  <si>
    <t>RAZEM:</t>
  </si>
  <si>
    <t xml:space="preserve"> </t>
  </si>
  <si>
    <t>Wydatki na 01.01.2019</t>
  </si>
  <si>
    <t>Wydatki   po zmianach na              31 12 2019</t>
  </si>
  <si>
    <t xml:space="preserve">Wykonanie </t>
  </si>
  <si>
    <t>załacznik nr  9  do sprawozdania                  z wykonania budżetu Gminy Opatówek za 2019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</si>
</sst>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5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/>
    <xf numFmtId="0" fontId="0" fillId="0" borderId="0" xfId="0" applyFill="1"/>
    <xf numFmtId="0" fontId="5" fillId="0" borderId="0" xfId="0" applyFont="1" applyFill="1" applyAlignment="1">
      <alignment horizontal="right" wrapText="1"/>
    </xf>
    <xf numFmtId="0" fontId="1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/>
    <xf numFmtId="2" fontId="5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/>
    <xf numFmtId="4" fontId="0" fillId="0" borderId="0" xfId="0" applyNumberFormat="1" applyFill="1"/>
    <xf numFmtId="0" fontId="0" fillId="0" borderId="0" xfId="0" applyFill="1" applyBorder="1"/>
    <xf numFmtId="0" fontId="2" fillId="0" borderId="0" xfId="0" applyFont="1" applyFill="1" applyBorder="1"/>
    <xf numFmtId="4" fontId="0" fillId="0" borderId="0" xfId="0" applyNumberFormat="1" applyFill="1" applyBorder="1"/>
    <xf numFmtId="4" fontId="2" fillId="0" borderId="0" xfId="0" applyNumberFormat="1" applyFont="1" applyFill="1"/>
    <xf numFmtId="0" fontId="2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1"/>
  <sheetViews>
    <sheetView tabSelected="1" workbookViewId="0">
      <selection activeCell="I1" sqref="I1"/>
    </sheetView>
  </sheetViews>
  <sheetFormatPr defaultRowHeight="14.25" x14ac:dyDescent="0.2"/>
  <cols>
    <col min="1" max="1" width="3.375" style="4" customWidth="1"/>
    <col min="2" max="2" width="9.25" style="4" customWidth="1"/>
    <col min="3" max="3" width="8.125" style="4" customWidth="1"/>
    <col min="4" max="4" width="23.625" style="4" customWidth="1"/>
    <col min="5" max="5" width="10.625" style="4" customWidth="1"/>
    <col min="6" max="6" width="8.5" style="4" customWidth="1"/>
    <col min="7" max="7" width="9.125" style="4" customWidth="1"/>
    <col min="8" max="16384" width="9" style="4"/>
  </cols>
  <sheetData>
    <row r="1" spans="1:15" ht="40.5" customHeight="1" x14ac:dyDescent="0.2">
      <c r="F1" s="5" t="s">
        <v>104</v>
      </c>
      <c r="G1" s="5"/>
      <c r="H1" s="5"/>
      <c r="I1" s="24"/>
      <c r="J1" s="25"/>
      <c r="K1" s="24"/>
      <c r="L1" s="24"/>
      <c r="M1" s="24"/>
      <c r="N1" s="24"/>
      <c r="O1" s="24"/>
    </row>
    <row r="2" spans="1:15" x14ac:dyDescent="0.2">
      <c r="I2" s="24"/>
      <c r="J2" s="24"/>
      <c r="K2" s="24"/>
      <c r="L2" s="24"/>
      <c r="M2" s="24"/>
      <c r="N2" s="24"/>
      <c r="O2" s="24"/>
    </row>
    <row r="3" spans="1:15" ht="15" x14ac:dyDescent="0.25">
      <c r="D3" s="6" t="s">
        <v>0</v>
      </c>
      <c r="I3" s="24"/>
      <c r="J3" s="24"/>
      <c r="K3" s="24"/>
      <c r="L3" s="24"/>
      <c r="M3" s="24"/>
      <c r="N3" s="24"/>
      <c r="O3" s="24"/>
    </row>
    <row r="4" spans="1:15" ht="39.75" customHeight="1" x14ac:dyDescent="0.2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101</v>
      </c>
      <c r="G4" s="8" t="s">
        <v>102</v>
      </c>
      <c r="H4" s="9" t="s">
        <v>103</v>
      </c>
      <c r="I4" s="24"/>
      <c r="J4" s="24"/>
      <c r="K4" s="24"/>
      <c r="L4" s="24"/>
      <c r="M4" s="24"/>
      <c r="N4" s="24"/>
      <c r="O4" s="24"/>
    </row>
    <row r="5" spans="1:15" ht="22.5" x14ac:dyDescent="0.2">
      <c r="A5" s="26">
        <v>1</v>
      </c>
      <c r="B5" s="27" t="s">
        <v>6</v>
      </c>
      <c r="C5" s="28">
        <v>25118.92</v>
      </c>
      <c r="D5" s="1" t="s">
        <v>7</v>
      </c>
      <c r="E5" s="12" t="s">
        <v>8</v>
      </c>
      <c r="F5" s="10">
        <v>23618.92</v>
      </c>
      <c r="G5" s="10">
        <v>23618.92</v>
      </c>
      <c r="H5" s="10">
        <v>10050.200000000001</v>
      </c>
      <c r="I5" s="24"/>
      <c r="J5" s="24"/>
      <c r="K5" s="24"/>
      <c r="L5" s="24"/>
      <c r="M5" s="24"/>
      <c r="N5" s="24"/>
      <c r="O5" s="24"/>
    </row>
    <row r="6" spans="1:15" ht="22.5" x14ac:dyDescent="0.2">
      <c r="A6" s="26"/>
      <c r="B6" s="27"/>
      <c r="C6" s="28"/>
      <c r="D6" s="29" t="s">
        <v>9</v>
      </c>
      <c r="E6" s="12" t="s">
        <v>10</v>
      </c>
      <c r="F6" s="10">
        <v>1500</v>
      </c>
      <c r="G6" s="10">
        <v>1500</v>
      </c>
      <c r="H6" s="10">
        <v>1500</v>
      </c>
      <c r="I6" s="24"/>
      <c r="J6" s="24"/>
      <c r="K6" s="24"/>
      <c r="L6" s="24"/>
      <c r="M6" s="24"/>
      <c r="N6" s="24"/>
      <c r="O6" s="24"/>
    </row>
    <row r="7" spans="1:15" ht="33.75" x14ac:dyDescent="0.2">
      <c r="A7" s="30">
        <f>A5+1</f>
        <v>2</v>
      </c>
      <c r="B7" s="31" t="s">
        <v>11</v>
      </c>
      <c r="C7" s="32">
        <v>18223.53</v>
      </c>
      <c r="D7" s="15" t="s">
        <v>12</v>
      </c>
      <c r="E7" s="12" t="s">
        <v>13</v>
      </c>
      <c r="F7" s="10">
        <v>18223.53</v>
      </c>
      <c r="G7" s="10">
        <v>18223.53</v>
      </c>
      <c r="H7" s="10">
        <v>18222.45</v>
      </c>
      <c r="I7" s="24"/>
      <c r="J7" s="24"/>
      <c r="K7" s="24"/>
      <c r="L7" s="24"/>
      <c r="M7" s="24"/>
      <c r="N7" s="24"/>
      <c r="O7" s="24"/>
    </row>
    <row r="8" spans="1:15" ht="37.5" customHeight="1" x14ac:dyDescent="0.2">
      <c r="A8" s="30">
        <f>A7+1</f>
        <v>3</v>
      </c>
      <c r="B8" s="31" t="s">
        <v>14</v>
      </c>
      <c r="C8" s="32">
        <v>15063.14</v>
      </c>
      <c r="D8" s="15" t="s">
        <v>15</v>
      </c>
      <c r="E8" s="12" t="s">
        <v>16</v>
      </c>
      <c r="F8" s="10">
        <v>15063.14</v>
      </c>
      <c r="G8" s="10">
        <v>15063.14</v>
      </c>
      <c r="H8" s="10">
        <v>14831.11</v>
      </c>
      <c r="I8" s="24"/>
      <c r="J8" s="24"/>
      <c r="K8" s="24"/>
      <c r="L8" s="24"/>
      <c r="M8" s="24"/>
      <c r="N8" s="24"/>
      <c r="O8" s="24"/>
    </row>
    <row r="9" spans="1:15" ht="23.25" customHeight="1" x14ac:dyDescent="0.2">
      <c r="A9" s="26">
        <f>A8+1</f>
        <v>4</v>
      </c>
      <c r="B9" s="27" t="s">
        <v>17</v>
      </c>
      <c r="C9" s="28">
        <v>12477.37</v>
      </c>
      <c r="D9" s="15" t="s">
        <v>18</v>
      </c>
      <c r="E9" s="33" t="s">
        <v>19</v>
      </c>
      <c r="F9" s="10">
        <v>12477.37</v>
      </c>
      <c r="G9" s="10">
        <v>0</v>
      </c>
      <c r="H9" s="10"/>
      <c r="I9" s="24"/>
      <c r="J9" s="24"/>
      <c r="K9" s="24"/>
      <c r="L9" s="24"/>
      <c r="M9" s="24"/>
      <c r="N9" s="24"/>
      <c r="O9" s="24"/>
    </row>
    <row r="10" spans="1:15" ht="18" customHeight="1" x14ac:dyDescent="0.2">
      <c r="A10" s="26"/>
      <c r="B10" s="27"/>
      <c r="C10" s="28"/>
      <c r="D10" s="15" t="s">
        <v>20</v>
      </c>
      <c r="E10" s="33" t="s">
        <v>21</v>
      </c>
      <c r="F10" s="10"/>
      <c r="G10" s="10">
        <v>11877.37</v>
      </c>
      <c r="H10" s="10">
        <v>11877.37</v>
      </c>
      <c r="I10" s="24"/>
      <c r="J10" s="24"/>
      <c r="K10" s="24"/>
      <c r="L10" s="24"/>
      <c r="M10" s="24"/>
      <c r="N10" s="24"/>
      <c r="O10" s="24"/>
    </row>
    <row r="11" spans="1:15" ht="18" customHeight="1" x14ac:dyDescent="0.2">
      <c r="A11" s="26"/>
      <c r="B11" s="27"/>
      <c r="C11" s="28"/>
      <c r="D11" s="15" t="s">
        <v>22</v>
      </c>
      <c r="E11" s="33" t="s">
        <v>23</v>
      </c>
      <c r="F11" s="10"/>
      <c r="G11" s="10">
        <v>600</v>
      </c>
      <c r="H11" s="10">
        <v>595</v>
      </c>
      <c r="I11" s="24"/>
      <c r="J11" s="24"/>
      <c r="K11" s="24"/>
      <c r="L11" s="24"/>
      <c r="M11" s="24"/>
      <c r="N11" s="24"/>
      <c r="O11" s="24"/>
    </row>
    <row r="12" spans="1:15" ht="17.25" customHeight="1" x14ac:dyDescent="0.2">
      <c r="A12" s="26">
        <f>A9+1</f>
        <v>5</v>
      </c>
      <c r="B12" s="27" t="s">
        <v>24</v>
      </c>
      <c r="C12" s="28">
        <v>12723.63</v>
      </c>
      <c r="D12" s="34" t="s">
        <v>25</v>
      </c>
      <c r="E12" s="12" t="s">
        <v>26</v>
      </c>
      <c r="F12" s="10">
        <v>12723.63</v>
      </c>
      <c r="G12" s="10">
        <v>0</v>
      </c>
      <c r="H12" s="10"/>
      <c r="I12" s="24"/>
      <c r="J12" s="24"/>
      <c r="K12" s="24"/>
      <c r="L12" s="24"/>
      <c r="M12" s="24"/>
      <c r="N12" s="24"/>
      <c r="O12" s="24"/>
    </row>
    <row r="13" spans="1:15" ht="18.75" customHeight="1" x14ac:dyDescent="0.2">
      <c r="A13" s="26"/>
      <c r="B13" s="27"/>
      <c r="C13" s="28"/>
      <c r="D13" s="34"/>
      <c r="E13" s="12" t="s">
        <v>27</v>
      </c>
      <c r="F13" s="10">
        <v>0</v>
      </c>
      <c r="G13" s="10">
        <v>12723.63</v>
      </c>
      <c r="H13" s="10">
        <v>10000</v>
      </c>
      <c r="I13" s="24"/>
      <c r="J13" s="24"/>
      <c r="K13" s="24"/>
      <c r="L13" s="24"/>
      <c r="M13" s="24"/>
      <c r="N13" s="24"/>
      <c r="O13" s="24"/>
    </row>
    <row r="14" spans="1:15" ht="21.75" customHeight="1" x14ac:dyDescent="0.2">
      <c r="A14" s="26">
        <f>A12+1</f>
        <v>6</v>
      </c>
      <c r="B14" s="27" t="s">
        <v>28</v>
      </c>
      <c r="C14" s="28">
        <v>38499.26</v>
      </c>
      <c r="D14" s="29" t="s">
        <v>29</v>
      </c>
      <c r="E14" s="12" t="s">
        <v>16</v>
      </c>
      <c r="F14" s="10">
        <v>5000</v>
      </c>
      <c r="G14" s="10">
        <v>5000</v>
      </c>
      <c r="H14" s="10">
        <v>4994</v>
      </c>
      <c r="I14" s="24"/>
      <c r="J14" s="24"/>
      <c r="K14" s="24"/>
      <c r="L14" s="24"/>
      <c r="M14" s="24"/>
      <c r="N14" s="24"/>
      <c r="O14" s="24"/>
    </row>
    <row r="15" spans="1:15" ht="33.75" x14ac:dyDescent="0.2">
      <c r="A15" s="26"/>
      <c r="B15" s="27"/>
      <c r="C15" s="28"/>
      <c r="D15" s="11" t="s">
        <v>30</v>
      </c>
      <c r="E15" s="12" t="s">
        <v>31</v>
      </c>
      <c r="F15" s="10">
        <v>10000</v>
      </c>
      <c r="G15" s="10">
        <v>10000</v>
      </c>
      <c r="H15" s="10">
        <f>69+990.32+6900+2040</f>
        <v>9999.32</v>
      </c>
      <c r="I15" s="24"/>
      <c r="J15" s="24"/>
      <c r="K15" s="24"/>
      <c r="L15" s="24"/>
      <c r="M15" s="24"/>
      <c r="N15" s="24"/>
      <c r="O15" s="24"/>
    </row>
    <row r="16" spans="1:15" x14ac:dyDescent="0.2">
      <c r="A16" s="26"/>
      <c r="B16" s="27"/>
      <c r="C16" s="28"/>
      <c r="D16" s="13" t="s">
        <v>32</v>
      </c>
      <c r="E16" s="12" t="s">
        <v>16</v>
      </c>
      <c r="F16" s="10">
        <v>6500</v>
      </c>
      <c r="G16" s="10">
        <v>6500</v>
      </c>
      <c r="H16" s="10">
        <v>5535</v>
      </c>
      <c r="I16" s="24"/>
      <c r="J16" s="24"/>
      <c r="K16" s="24"/>
      <c r="L16" s="24"/>
      <c r="M16" s="24"/>
      <c r="N16" s="24"/>
      <c r="O16" s="24"/>
    </row>
    <row r="17" spans="1:15" ht="22.5" x14ac:dyDescent="0.2">
      <c r="A17" s="26"/>
      <c r="B17" s="27"/>
      <c r="C17" s="28"/>
      <c r="D17" s="1" t="s">
        <v>33</v>
      </c>
      <c r="E17" s="12" t="s">
        <v>34</v>
      </c>
      <c r="F17" s="10">
        <v>16999.259999999998</v>
      </c>
      <c r="G17" s="10">
        <v>16999.259999999998</v>
      </c>
      <c r="H17" s="10">
        <v>11000</v>
      </c>
      <c r="I17" s="24"/>
      <c r="J17" s="24"/>
      <c r="K17" s="24"/>
      <c r="L17" s="24"/>
      <c r="M17" s="24"/>
      <c r="N17" s="24"/>
      <c r="O17" s="24"/>
    </row>
    <row r="18" spans="1:15" ht="38.25" customHeight="1" x14ac:dyDescent="0.2">
      <c r="A18" s="26">
        <f>A14+1</f>
        <v>7</v>
      </c>
      <c r="B18" s="27" t="s">
        <v>35</v>
      </c>
      <c r="C18" s="28">
        <v>14570.61</v>
      </c>
      <c r="D18" s="1" t="s">
        <v>36</v>
      </c>
      <c r="E18" s="12" t="s">
        <v>8</v>
      </c>
      <c r="F18" s="10">
        <v>13965</v>
      </c>
      <c r="G18" s="10">
        <v>14570.61</v>
      </c>
      <c r="H18" s="10">
        <v>14570.61</v>
      </c>
      <c r="I18" s="24"/>
      <c r="J18" s="24"/>
      <c r="K18" s="24"/>
      <c r="L18" s="24"/>
      <c r="M18" s="24"/>
      <c r="N18" s="24"/>
      <c r="O18" s="24"/>
    </row>
    <row r="19" spans="1:15" ht="25.5" customHeight="1" x14ac:dyDescent="0.2">
      <c r="A19" s="26"/>
      <c r="B19" s="27"/>
      <c r="C19" s="28"/>
      <c r="D19" s="1" t="s">
        <v>37</v>
      </c>
      <c r="E19" s="12" t="s">
        <v>38</v>
      </c>
      <c r="F19" s="10">
        <v>605.61</v>
      </c>
      <c r="G19" s="10">
        <v>0</v>
      </c>
      <c r="H19" s="10"/>
      <c r="I19" s="24"/>
      <c r="J19" s="24"/>
      <c r="K19" s="24"/>
      <c r="L19" s="24"/>
      <c r="M19" s="24"/>
      <c r="N19" s="24"/>
      <c r="O19" s="24"/>
    </row>
    <row r="20" spans="1:15" ht="27" customHeight="1" x14ac:dyDescent="0.2">
      <c r="A20" s="26">
        <f>A18+1</f>
        <v>8</v>
      </c>
      <c r="B20" s="27" t="s">
        <v>39</v>
      </c>
      <c r="C20" s="28">
        <v>14775.83</v>
      </c>
      <c r="D20" s="14" t="s">
        <v>40</v>
      </c>
      <c r="E20" s="12" t="s">
        <v>16</v>
      </c>
      <c r="F20" s="10">
        <v>14775.83</v>
      </c>
      <c r="G20" s="10">
        <v>14775.83</v>
      </c>
      <c r="H20" s="10">
        <v>14412.77</v>
      </c>
      <c r="I20" s="24"/>
      <c r="J20" s="24"/>
      <c r="K20" s="24"/>
      <c r="L20" s="24"/>
      <c r="M20" s="24"/>
      <c r="N20" s="24"/>
      <c r="O20" s="24"/>
    </row>
    <row r="21" spans="1:15" x14ac:dyDescent="0.2">
      <c r="A21" s="26"/>
      <c r="B21" s="27"/>
      <c r="C21" s="28"/>
      <c r="D21" s="14"/>
      <c r="E21" s="12"/>
      <c r="F21" s="10"/>
      <c r="G21" s="10">
        <v>0</v>
      </c>
      <c r="H21" s="10"/>
      <c r="I21" s="24"/>
      <c r="J21" s="24"/>
      <c r="K21" s="24"/>
      <c r="L21" s="24"/>
      <c r="M21" s="24"/>
      <c r="N21" s="24"/>
      <c r="O21" s="24"/>
    </row>
    <row r="22" spans="1:15" ht="22.5" x14ac:dyDescent="0.2">
      <c r="A22" s="26">
        <f>A20+1</f>
        <v>9</v>
      </c>
      <c r="B22" s="27" t="s">
        <v>41</v>
      </c>
      <c r="C22" s="28">
        <v>17238.47</v>
      </c>
      <c r="D22" s="1" t="s">
        <v>42</v>
      </c>
      <c r="E22" s="12" t="s">
        <v>16</v>
      </c>
      <c r="F22" s="10">
        <v>15000</v>
      </c>
      <c r="G22" s="10">
        <v>15962.51</v>
      </c>
      <c r="H22" s="10">
        <v>15962.51</v>
      </c>
      <c r="I22" s="24"/>
      <c r="J22" s="24"/>
      <c r="K22" s="24"/>
      <c r="L22" s="24"/>
      <c r="M22" s="24"/>
      <c r="N22" s="24"/>
      <c r="O22" s="24"/>
    </row>
    <row r="23" spans="1:15" x14ac:dyDescent="0.2">
      <c r="A23" s="26"/>
      <c r="B23" s="27"/>
      <c r="C23" s="28"/>
      <c r="D23" s="13" t="s">
        <v>43</v>
      </c>
      <c r="E23" s="12" t="s">
        <v>38</v>
      </c>
      <c r="F23" s="10">
        <v>2238.4699999999998</v>
      </c>
      <c r="G23" s="10">
        <v>1275.96</v>
      </c>
      <c r="H23" s="10">
        <v>1267.68</v>
      </c>
      <c r="I23" s="24"/>
      <c r="J23" s="24"/>
      <c r="K23" s="24"/>
      <c r="L23" s="24"/>
      <c r="M23" s="24"/>
      <c r="N23" s="24"/>
      <c r="O23" s="24"/>
    </row>
    <row r="24" spans="1:15" ht="25.5" customHeight="1" x14ac:dyDescent="0.2">
      <c r="A24" s="30">
        <f>A22+1</f>
        <v>10</v>
      </c>
      <c r="B24" s="31" t="s">
        <v>44</v>
      </c>
      <c r="C24" s="32">
        <v>11574.4</v>
      </c>
      <c r="D24" s="15" t="s">
        <v>45</v>
      </c>
      <c r="E24" s="12" t="s">
        <v>26</v>
      </c>
      <c r="F24" s="10">
        <v>11574.4</v>
      </c>
      <c r="G24" s="10">
        <v>11574.4</v>
      </c>
      <c r="H24" s="10">
        <v>11000</v>
      </c>
      <c r="I24" s="24"/>
      <c r="J24" s="24"/>
      <c r="K24" s="24"/>
      <c r="L24" s="24"/>
      <c r="M24" s="24"/>
      <c r="N24" s="24"/>
      <c r="O24" s="24"/>
    </row>
    <row r="25" spans="1:15" x14ac:dyDescent="0.2">
      <c r="A25" s="30">
        <f>A24+1</f>
        <v>11</v>
      </c>
      <c r="B25" s="31" t="s">
        <v>46</v>
      </c>
      <c r="C25" s="32">
        <v>11328.14</v>
      </c>
      <c r="D25" s="15" t="s">
        <v>45</v>
      </c>
      <c r="E25" s="12" t="s">
        <v>26</v>
      </c>
      <c r="F25" s="10">
        <v>11328.14</v>
      </c>
      <c r="G25" s="10">
        <v>11328.14</v>
      </c>
      <c r="H25" s="10">
        <v>11000</v>
      </c>
      <c r="I25" s="24"/>
      <c r="J25" s="24"/>
      <c r="K25" s="24"/>
      <c r="L25" s="24"/>
      <c r="M25" s="24"/>
      <c r="N25" s="24"/>
      <c r="O25" s="24"/>
    </row>
    <row r="26" spans="1:15" ht="22.5" x14ac:dyDescent="0.2">
      <c r="A26" s="30">
        <f>A25+1</f>
        <v>12</v>
      </c>
      <c r="B26" s="31" t="s">
        <v>47</v>
      </c>
      <c r="C26" s="32">
        <v>18469.79</v>
      </c>
      <c r="D26" s="1" t="s">
        <v>48</v>
      </c>
      <c r="E26" s="12" t="s">
        <v>26</v>
      </c>
      <c r="F26" s="10">
        <v>18469.79</v>
      </c>
      <c r="G26" s="10">
        <v>18469.79</v>
      </c>
      <c r="H26" s="10">
        <v>16987.28</v>
      </c>
      <c r="I26" s="24"/>
      <c r="J26" s="24"/>
      <c r="K26" s="24"/>
      <c r="L26" s="24"/>
      <c r="M26" s="24"/>
      <c r="N26" s="24"/>
      <c r="O26" s="24"/>
    </row>
    <row r="27" spans="1:15" ht="22.5" x14ac:dyDescent="0.2">
      <c r="A27" s="30">
        <f>A26+1</f>
        <v>13</v>
      </c>
      <c r="B27" s="31" t="s">
        <v>49</v>
      </c>
      <c r="C27" s="32">
        <v>10014.73</v>
      </c>
      <c r="D27" s="1" t="s">
        <v>48</v>
      </c>
      <c r="E27" s="12" t="s">
        <v>26</v>
      </c>
      <c r="F27" s="10">
        <v>10014.73</v>
      </c>
      <c r="G27" s="10">
        <v>10014.73</v>
      </c>
      <c r="H27" s="10">
        <v>9475.67</v>
      </c>
      <c r="I27" s="24"/>
      <c r="J27" s="24"/>
      <c r="K27" s="24"/>
      <c r="L27" s="24"/>
      <c r="M27" s="24"/>
      <c r="N27" s="24"/>
      <c r="O27" s="24"/>
    </row>
    <row r="28" spans="1:15" ht="22.5" x14ac:dyDescent="0.2">
      <c r="A28" s="26">
        <f>A27+1</f>
        <v>14</v>
      </c>
      <c r="B28" s="27" t="s">
        <v>50</v>
      </c>
      <c r="C28" s="28">
        <v>41043.980000000003</v>
      </c>
      <c r="D28" s="15" t="s">
        <v>51</v>
      </c>
      <c r="E28" s="12" t="s">
        <v>8</v>
      </c>
      <c r="F28" s="10">
        <v>11043.98</v>
      </c>
      <c r="G28" s="10">
        <v>11043.98</v>
      </c>
      <c r="H28" s="10">
        <f>9380.25+0.02+1250+378</f>
        <v>11008.27</v>
      </c>
      <c r="I28" s="24"/>
      <c r="J28" s="24"/>
      <c r="K28" s="24"/>
      <c r="L28" s="24"/>
      <c r="M28" s="24"/>
      <c r="N28" s="24"/>
      <c r="O28" s="24"/>
    </row>
    <row r="29" spans="1:15" ht="42.75" customHeight="1" x14ac:dyDescent="0.2">
      <c r="A29" s="26"/>
      <c r="B29" s="27"/>
      <c r="C29" s="28"/>
      <c r="D29" s="15" t="s">
        <v>52</v>
      </c>
      <c r="E29" s="12" t="s">
        <v>53</v>
      </c>
      <c r="F29" s="10">
        <v>5000</v>
      </c>
      <c r="G29" s="10">
        <v>5000</v>
      </c>
      <c r="H29" s="10">
        <v>4999</v>
      </c>
      <c r="I29" s="24"/>
      <c r="J29" s="24"/>
      <c r="K29" s="24"/>
      <c r="L29" s="24"/>
      <c r="M29" s="24"/>
      <c r="N29" s="24"/>
      <c r="O29" s="24"/>
    </row>
    <row r="30" spans="1:15" ht="45" x14ac:dyDescent="0.2">
      <c r="A30" s="26"/>
      <c r="B30" s="27"/>
      <c r="C30" s="28"/>
      <c r="D30" s="15" t="s">
        <v>54</v>
      </c>
      <c r="E30" s="12" t="s">
        <v>55</v>
      </c>
      <c r="F30" s="10">
        <v>4000</v>
      </c>
      <c r="G30" s="10">
        <v>4000</v>
      </c>
      <c r="H30" s="10">
        <v>3795.12</v>
      </c>
      <c r="I30" s="24"/>
      <c r="J30" s="24"/>
      <c r="K30" s="24"/>
      <c r="L30" s="24"/>
      <c r="M30" s="24"/>
      <c r="N30" s="24"/>
      <c r="O30" s="24"/>
    </row>
    <row r="31" spans="1:15" ht="22.5" x14ac:dyDescent="0.2">
      <c r="A31" s="26"/>
      <c r="B31" s="27"/>
      <c r="C31" s="28"/>
      <c r="D31" s="15" t="s">
        <v>56</v>
      </c>
      <c r="E31" s="12" t="s">
        <v>57</v>
      </c>
      <c r="F31" s="10">
        <v>1000</v>
      </c>
      <c r="G31" s="10">
        <v>1000</v>
      </c>
      <c r="H31" s="10"/>
      <c r="I31" s="24"/>
      <c r="J31" s="24"/>
      <c r="K31" s="24"/>
      <c r="L31" s="24"/>
      <c r="M31" s="24"/>
      <c r="N31" s="24"/>
      <c r="O31" s="24"/>
    </row>
    <row r="32" spans="1:15" ht="33.75" x14ac:dyDescent="0.2">
      <c r="A32" s="26"/>
      <c r="B32" s="27"/>
      <c r="C32" s="28"/>
      <c r="D32" s="1" t="s">
        <v>58</v>
      </c>
      <c r="E32" s="12" t="s">
        <v>53</v>
      </c>
      <c r="F32" s="10">
        <v>5000</v>
      </c>
      <c r="G32" s="10">
        <v>5000</v>
      </c>
      <c r="H32" s="10">
        <v>4217.9399999999996</v>
      </c>
      <c r="I32" s="24"/>
      <c r="J32" s="24"/>
      <c r="K32" s="24"/>
      <c r="L32" s="24"/>
      <c r="M32" s="24"/>
      <c r="N32" s="24"/>
      <c r="O32" s="24"/>
    </row>
    <row r="33" spans="1:15" ht="22.5" x14ac:dyDescent="0.2">
      <c r="A33" s="26"/>
      <c r="B33" s="27"/>
      <c r="C33" s="28"/>
      <c r="D33" s="1" t="s">
        <v>59</v>
      </c>
      <c r="E33" s="12" t="s">
        <v>38</v>
      </c>
      <c r="F33" s="10">
        <v>5000</v>
      </c>
      <c r="G33" s="10">
        <v>5000</v>
      </c>
      <c r="H33" s="10">
        <v>5000</v>
      </c>
      <c r="I33" s="24"/>
      <c r="J33" s="24"/>
      <c r="K33" s="24"/>
      <c r="L33" s="24"/>
      <c r="M33" s="24"/>
      <c r="N33" s="24"/>
      <c r="O33" s="24"/>
    </row>
    <row r="34" spans="1:15" ht="33.75" x14ac:dyDescent="0.2">
      <c r="A34" s="26"/>
      <c r="B34" s="27"/>
      <c r="C34" s="28"/>
      <c r="D34" s="1" t="s">
        <v>60</v>
      </c>
      <c r="E34" s="12" t="s">
        <v>61</v>
      </c>
      <c r="F34" s="10">
        <v>10000</v>
      </c>
      <c r="G34" s="10">
        <v>10000</v>
      </c>
      <c r="H34" s="10">
        <v>10000</v>
      </c>
      <c r="I34" s="24"/>
      <c r="J34" s="24"/>
      <c r="K34" s="24"/>
      <c r="L34" s="24"/>
      <c r="M34" s="24"/>
      <c r="N34" s="24"/>
      <c r="O34" s="24"/>
    </row>
    <row r="35" spans="1:15" ht="33.75" x14ac:dyDescent="0.2">
      <c r="A35" s="30">
        <f>A28+1</f>
        <v>15</v>
      </c>
      <c r="B35" s="31" t="s">
        <v>62</v>
      </c>
      <c r="C35" s="32">
        <v>14447.48</v>
      </c>
      <c r="D35" s="1" t="s">
        <v>63</v>
      </c>
      <c r="E35" s="12" t="s">
        <v>31</v>
      </c>
      <c r="F35" s="10">
        <v>14447.48</v>
      </c>
      <c r="G35" s="10">
        <v>14447.48</v>
      </c>
      <c r="H35" s="10">
        <v>14355.57</v>
      </c>
      <c r="I35" s="24"/>
      <c r="J35" s="24"/>
      <c r="K35" s="24"/>
      <c r="L35" s="24"/>
      <c r="M35" s="24"/>
      <c r="N35" s="24"/>
      <c r="O35" s="24"/>
    </row>
    <row r="36" spans="1:15" x14ac:dyDescent="0.2">
      <c r="A36" s="26">
        <f>A35+1</f>
        <v>16</v>
      </c>
      <c r="B36" s="27" t="s">
        <v>64</v>
      </c>
      <c r="C36" s="28">
        <v>20111.55</v>
      </c>
      <c r="D36" s="1" t="s">
        <v>65</v>
      </c>
      <c r="E36" s="12" t="s">
        <v>21</v>
      </c>
      <c r="F36" s="10">
        <v>19111.55</v>
      </c>
      <c r="G36" s="10">
        <v>19111.55</v>
      </c>
      <c r="H36" s="10">
        <v>18799.39</v>
      </c>
      <c r="I36" s="24"/>
      <c r="J36" s="24"/>
      <c r="K36" s="24"/>
      <c r="L36" s="24"/>
      <c r="M36" s="24"/>
      <c r="N36" s="24"/>
      <c r="O36" s="24"/>
    </row>
    <row r="37" spans="1:15" ht="22.5" x14ac:dyDescent="0.2">
      <c r="A37" s="26"/>
      <c r="B37" s="27"/>
      <c r="C37" s="28"/>
      <c r="D37" s="1" t="s">
        <v>66</v>
      </c>
      <c r="E37" s="12" t="s">
        <v>16</v>
      </c>
      <c r="F37" s="10">
        <v>1000</v>
      </c>
      <c r="G37" s="10">
        <v>1000</v>
      </c>
      <c r="H37" s="10">
        <v>650</v>
      </c>
      <c r="I37" s="24"/>
      <c r="J37" s="24"/>
      <c r="K37" s="24"/>
      <c r="L37" s="24"/>
      <c r="M37" s="24"/>
      <c r="N37" s="24"/>
      <c r="O37" s="24"/>
    </row>
    <row r="38" spans="1:15" ht="22.5" x14ac:dyDescent="0.2">
      <c r="A38" s="30">
        <f>A36+1</f>
        <v>17</v>
      </c>
      <c r="B38" s="31" t="s">
        <v>67</v>
      </c>
      <c r="C38" s="32">
        <v>17402.650000000001</v>
      </c>
      <c r="D38" s="1" t="s">
        <v>68</v>
      </c>
      <c r="E38" s="12" t="s">
        <v>26</v>
      </c>
      <c r="F38" s="10">
        <v>17402.650000000001</v>
      </c>
      <c r="G38" s="10">
        <v>17402.650000000001</v>
      </c>
      <c r="H38" s="10">
        <v>16895.28</v>
      </c>
      <c r="I38" s="24"/>
      <c r="J38" s="24"/>
      <c r="K38" s="24"/>
      <c r="L38" s="24"/>
      <c r="M38" s="24"/>
      <c r="N38" s="24"/>
      <c r="O38" s="24"/>
    </row>
    <row r="39" spans="1:15" ht="22.5" x14ac:dyDescent="0.2">
      <c r="A39" s="30">
        <f>A38+1</f>
        <v>18</v>
      </c>
      <c r="B39" s="31" t="s">
        <v>69</v>
      </c>
      <c r="C39" s="32">
        <v>26801.72</v>
      </c>
      <c r="D39" s="1" t="s">
        <v>70</v>
      </c>
      <c r="E39" s="12" t="s">
        <v>71</v>
      </c>
      <c r="F39" s="10">
        <v>26801.72</v>
      </c>
      <c r="G39" s="10">
        <v>26801.72</v>
      </c>
      <c r="H39" s="10">
        <v>26445</v>
      </c>
      <c r="I39" s="24"/>
      <c r="J39" s="24"/>
      <c r="K39" s="24"/>
      <c r="L39" s="24"/>
      <c r="M39" s="24"/>
      <c r="N39" s="24"/>
      <c r="O39" s="24"/>
    </row>
    <row r="40" spans="1:15" ht="22.5" x14ac:dyDescent="0.2">
      <c r="A40" s="30">
        <f>A39+1</f>
        <v>19</v>
      </c>
      <c r="B40" s="31" t="s">
        <v>72</v>
      </c>
      <c r="C40" s="32">
        <v>41043.980000000003</v>
      </c>
      <c r="D40" s="1" t="s">
        <v>73</v>
      </c>
      <c r="E40" s="12" t="s">
        <v>8</v>
      </c>
      <c r="F40" s="10">
        <v>41043.980000000003</v>
      </c>
      <c r="G40" s="10">
        <v>41043.980000000003</v>
      </c>
      <c r="H40" s="10">
        <v>1230</v>
      </c>
      <c r="I40" s="24"/>
      <c r="J40" s="24"/>
      <c r="K40" s="24"/>
      <c r="L40" s="24"/>
      <c r="M40" s="24"/>
      <c r="N40" s="24"/>
      <c r="O40" s="24"/>
    </row>
    <row r="41" spans="1:15" ht="33.75" x14ac:dyDescent="0.2">
      <c r="A41" s="26">
        <f>A40+1</f>
        <v>20</v>
      </c>
      <c r="B41" s="27" t="s">
        <v>74</v>
      </c>
      <c r="C41" s="28">
        <v>14898.97</v>
      </c>
      <c r="D41" s="1" t="s">
        <v>75</v>
      </c>
      <c r="E41" s="12" t="s">
        <v>26</v>
      </c>
      <c r="F41" s="10">
        <v>7000</v>
      </c>
      <c r="G41" s="10">
        <v>7000</v>
      </c>
      <c r="H41" s="10">
        <v>7000</v>
      </c>
      <c r="I41" s="24"/>
      <c r="J41" s="24"/>
      <c r="K41" s="24"/>
      <c r="L41" s="24"/>
      <c r="M41" s="24"/>
      <c r="N41" s="24"/>
      <c r="O41" s="24"/>
    </row>
    <row r="42" spans="1:15" ht="22.5" x14ac:dyDescent="0.2">
      <c r="A42" s="26"/>
      <c r="B42" s="27"/>
      <c r="C42" s="28"/>
      <c r="D42" s="1" t="s">
        <v>76</v>
      </c>
      <c r="E42" s="12" t="s">
        <v>21</v>
      </c>
      <c r="F42" s="10">
        <v>7898.97</v>
      </c>
      <c r="G42" s="10">
        <v>0</v>
      </c>
      <c r="H42" s="10"/>
      <c r="I42" s="24"/>
      <c r="J42" s="24"/>
      <c r="K42" s="24"/>
      <c r="L42" s="24"/>
      <c r="M42" s="24"/>
      <c r="N42" s="24"/>
      <c r="O42" s="24"/>
    </row>
    <row r="43" spans="1:15" ht="22.5" x14ac:dyDescent="0.2">
      <c r="A43" s="26"/>
      <c r="B43" s="27"/>
      <c r="C43" s="28"/>
      <c r="D43" s="1" t="s">
        <v>77</v>
      </c>
      <c r="E43" s="12" t="s">
        <v>23</v>
      </c>
      <c r="F43" s="10">
        <v>0</v>
      </c>
      <c r="G43" s="10">
        <v>7898.97</v>
      </c>
      <c r="H43" s="10">
        <v>7898.57</v>
      </c>
      <c r="I43" s="24"/>
      <c r="J43" s="24"/>
      <c r="K43" s="24"/>
      <c r="L43" s="24"/>
      <c r="M43" s="24"/>
      <c r="N43" s="24"/>
      <c r="O43" s="24"/>
    </row>
    <row r="44" spans="1:15" ht="22.5" customHeight="1" x14ac:dyDescent="0.2">
      <c r="A44" s="26">
        <f>A41+1</f>
        <v>21</v>
      </c>
      <c r="B44" s="27" t="s">
        <v>78</v>
      </c>
      <c r="C44" s="28">
        <v>34189.64</v>
      </c>
      <c r="D44" s="1" t="s">
        <v>79</v>
      </c>
      <c r="E44" s="12" t="s">
        <v>23</v>
      </c>
      <c r="F44" s="10">
        <v>12989.64</v>
      </c>
      <c r="G44" s="10">
        <v>12989.64</v>
      </c>
      <c r="H44" s="10">
        <v>12916.23</v>
      </c>
      <c r="I44" s="24"/>
      <c r="J44" s="24"/>
      <c r="K44" s="24"/>
      <c r="L44" s="24"/>
      <c r="M44" s="24"/>
      <c r="N44" s="24"/>
      <c r="O44" s="24"/>
    </row>
    <row r="45" spans="1:15" ht="24" customHeight="1" x14ac:dyDescent="0.2">
      <c r="A45" s="26"/>
      <c r="B45" s="27"/>
      <c r="C45" s="28"/>
      <c r="D45" s="15" t="s">
        <v>80</v>
      </c>
      <c r="E45" s="12" t="s">
        <v>23</v>
      </c>
      <c r="F45" s="10">
        <v>13200</v>
      </c>
      <c r="G45" s="10">
        <v>13200</v>
      </c>
      <c r="H45" s="10">
        <v>13150</v>
      </c>
      <c r="I45" s="24"/>
      <c r="J45" s="24"/>
      <c r="K45" s="24"/>
      <c r="L45" s="24"/>
      <c r="M45" s="24"/>
      <c r="N45" s="24"/>
      <c r="O45" s="24"/>
    </row>
    <row r="46" spans="1:15" ht="18" customHeight="1" x14ac:dyDescent="0.2">
      <c r="A46" s="26"/>
      <c r="B46" s="27"/>
      <c r="C46" s="28"/>
      <c r="D46" s="15" t="s">
        <v>81</v>
      </c>
      <c r="E46" s="12" t="s">
        <v>23</v>
      </c>
      <c r="F46" s="10">
        <v>5000</v>
      </c>
      <c r="G46" s="10">
        <v>5000</v>
      </c>
      <c r="H46" s="10">
        <v>4999.95</v>
      </c>
      <c r="I46" s="24"/>
      <c r="J46" s="24"/>
      <c r="K46" s="24"/>
      <c r="L46" s="24"/>
      <c r="M46" s="24"/>
      <c r="N46" s="24"/>
      <c r="O46" s="24"/>
    </row>
    <row r="47" spans="1:15" ht="33.75" x14ac:dyDescent="0.2">
      <c r="A47" s="26"/>
      <c r="B47" s="27"/>
      <c r="C47" s="28"/>
      <c r="D47" s="1" t="s">
        <v>82</v>
      </c>
      <c r="E47" s="12" t="s">
        <v>21</v>
      </c>
      <c r="F47" s="10">
        <v>3000</v>
      </c>
      <c r="G47" s="10">
        <v>3000</v>
      </c>
      <c r="H47" s="10">
        <v>3000</v>
      </c>
      <c r="I47" s="24"/>
      <c r="J47" s="24"/>
      <c r="K47" s="24"/>
      <c r="L47" s="24"/>
      <c r="M47" s="24"/>
      <c r="N47" s="24"/>
      <c r="O47" s="24"/>
    </row>
    <row r="48" spans="1:15" ht="45.75" customHeight="1" x14ac:dyDescent="0.2">
      <c r="A48" s="26">
        <f>A44+1</f>
        <v>22</v>
      </c>
      <c r="B48" s="27" t="s">
        <v>83</v>
      </c>
      <c r="C48" s="28">
        <v>14078.09</v>
      </c>
      <c r="D48" s="1" t="s">
        <v>84</v>
      </c>
      <c r="E48" s="12" t="s">
        <v>13</v>
      </c>
      <c r="F48" s="16">
        <v>14078.09</v>
      </c>
      <c r="G48" s="10">
        <v>0</v>
      </c>
      <c r="H48" s="10"/>
      <c r="I48" s="24"/>
      <c r="J48" s="24"/>
      <c r="K48" s="24"/>
      <c r="L48" s="24"/>
      <c r="M48" s="24"/>
      <c r="N48" s="24"/>
      <c r="O48" s="24"/>
    </row>
    <row r="49" spans="1:15" ht="33.75" customHeight="1" x14ac:dyDescent="0.2">
      <c r="A49" s="26"/>
      <c r="B49" s="27"/>
      <c r="C49" s="28"/>
      <c r="D49" s="1" t="s">
        <v>85</v>
      </c>
      <c r="E49" s="12" t="s">
        <v>86</v>
      </c>
      <c r="F49" s="16">
        <v>0</v>
      </c>
      <c r="G49" s="10">
        <v>14078.09</v>
      </c>
      <c r="H49" s="10">
        <v>11000</v>
      </c>
      <c r="I49" s="24"/>
      <c r="J49" s="24"/>
      <c r="K49" s="24"/>
      <c r="L49" s="24"/>
      <c r="M49" s="24"/>
      <c r="N49" s="24"/>
      <c r="O49" s="24"/>
    </row>
    <row r="50" spans="1:15" ht="36.75" customHeight="1" x14ac:dyDescent="0.2">
      <c r="A50" s="30">
        <f>A48+1</f>
        <v>23</v>
      </c>
      <c r="B50" s="31" t="s">
        <v>87</v>
      </c>
      <c r="C50" s="32">
        <v>11943.8</v>
      </c>
      <c r="D50" s="1" t="s">
        <v>88</v>
      </c>
      <c r="E50" s="12" t="s">
        <v>89</v>
      </c>
      <c r="F50" s="16">
        <v>11943.8</v>
      </c>
      <c r="G50" s="10">
        <v>11943.8</v>
      </c>
      <c r="H50" s="10">
        <v>9000</v>
      </c>
      <c r="I50" s="24"/>
      <c r="J50" s="24"/>
      <c r="K50" s="24"/>
      <c r="L50" s="24"/>
      <c r="M50" s="24"/>
      <c r="N50" s="24"/>
      <c r="O50" s="24"/>
    </row>
    <row r="51" spans="1:15" x14ac:dyDescent="0.2">
      <c r="A51" s="26">
        <f>A50+1</f>
        <v>24</v>
      </c>
      <c r="B51" s="27" t="s">
        <v>90</v>
      </c>
      <c r="C51" s="28">
        <v>24995.79</v>
      </c>
      <c r="D51" s="1" t="s">
        <v>91</v>
      </c>
      <c r="E51" s="12" t="s">
        <v>21</v>
      </c>
      <c r="F51" s="16">
        <v>21995.79</v>
      </c>
      <c r="G51" s="10">
        <v>21995.79</v>
      </c>
      <c r="H51" s="10">
        <v>21878.41</v>
      </c>
      <c r="I51" s="24"/>
      <c r="J51" s="24"/>
      <c r="K51" s="24"/>
      <c r="L51" s="24"/>
      <c r="M51" s="24"/>
      <c r="N51" s="24"/>
      <c r="O51" s="24"/>
    </row>
    <row r="52" spans="1:15" ht="22.5" x14ac:dyDescent="0.2">
      <c r="A52" s="26"/>
      <c r="B52" s="27"/>
      <c r="C52" s="28"/>
      <c r="D52" s="1" t="s">
        <v>92</v>
      </c>
      <c r="E52" s="12" t="s">
        <v>38</v>
      </c>
      <c r="F52" s="16">
        <v>3000</v>
      </c>
      <c r="G52" s="10">
        <v>3000</v>
      </c>
      <c r="H52" s="10">
        <v>2994.27</v>
      </c>
      <c r="I52" s="24"/>
      <c r="J52" s="24"/>
      <c r="K52" s="24"/>
      <c r="L52" s="24"/>
      <c r="M52" s="24"/>
      <c r="N52" s="24"/>
      <c r="O52" s="24"/>
    </row>
    <row r="53" spans="1:15" ht="22.5" x14ac:dyDescent="0.2">
      <c r="A53" s="30">
        <f>A51+1</f>
        <v>25</v>
      </c>
      <c r="B53" s="31" t="s">
        <v>93</v>
      </c>
      <c r="C53" s="32">
        <v>13831.82</v>
      </c>
      <c r="D53" s="1" t="s">
        <v>94</v>
      </c>
      <c r="E53" s="12" t="s">
        <v>89</v>
      </c>
      <c r="F53" s="16">
        <v>13831.82</v>
      </c>
      <c r="G53" s="10">
        <v>13831.82</v>
      </c>
      <c r="H53" s="10">
        <v>10860.21</v>
      </c>
      <c r="I53" s="24"/>
      <c r="J53" s="24"/>
      <c r="K53" s="24"/>
      <c r="L53" s="24"/>
      <c r="M53" s="24"/>
      <c r="N53" s="24"/>
      <c r="O53" s="24"/>
    </row>
    <row r="54" spans="1:15" ht="22.5" x14ac:dyDescent="0.2">
      <c r="A54" s="30">
        <f>A53+1</f>
        <v>26</v>
      </c>
      <c r="B54" s="31" t="s">
        <v>95</v>
      </c>
      <c r="C54" s="32">
        <v>14693.75</v>
      </c>
      <c r="D54" s="1" t="s">
        <v>96</v>
      </c>
      <c r="E54" s="12" t="s">
        <v>26</v>
      </c>
      <c r="F54" s="2">
        <v>14693.75</v>
      </c>
      <c r="G54" s="10">
        <v>14693.75</v>
      </c>
      <c r="H54" s="10">
        <v>14396.54</v>
      </c>
      <c r="I54" s="24"/>
      <c r="J54" s="24"/>
      <c r="K54" s="24"/>
      <c r="L54" s="24"/>
      <c r="M54" s="24"/>
      <c r="N54" s="24"/>
      <c r="O54" s="24"/>
    </row>
    <row r="55" spans="1:15" x14ac:dyDescent="0.2">
      <c r="A55" s="30">
        <f>A54+1</f>
        <v>27</v>
      </c>
      <c r="B55" s="31" t="s">
        <v>97</v>
      </c>
      <c r="C55" s="32">
        <v>9481.16</v>
      </c>
      <c r="D55" s="1" t="s">
        <v>45</v>
      </c>
      <c r="E55" s="12" t="s">
        <v>26</v>
      </c>
      <c r="F55" s="2">
        <v>9481.16</v>
      </c>
      <c r="G55" s="10">
        <v>9481.16</v>
      </c>
      <c r="H55" s="10">
        <v>0</v>
      </c>
      <c r="I55" s="24"/>
      <c r="J55" s="24"/>
      <c r="K55" s="24"/>
      <c r="L55" s="24"/>
      <c r="M55" s="24"/>
      <c r="N55" s="24"/>
      <c r="O55" s="24"/>
    </row>
    <row r="56" spans="1:15" ht="22.5" x14ac:dyDescent="0.2">
      <c r="A56" s="30">
        <f t="shared" ref="A56" si="0">A55+1</f>
        <v>28</v>
      </c>
      <c r="B56" s="31" t="s">
        <v>98</v>
      </c>
      <c r="C56" s="32">
        <v>30700.9</v>
      </c>
      <c r="D56" s="1" t="s">
        <v>70</v>
      </c>
      <c r="E56" s="12" t="s">
        <v>71</v>
      </c>
      <c r="F56" s="16">
        <v>30700.9</v>
      </c>
      <c r="G56" s="10">
        <v>30700.9</v>
      </c>
      <c r="H56" s="10">
        <v>11070</v>
      </c>
      <c r="I56" s="24"/>
      <c r="J56" s="24"/>
      <c r="K56" s="24"/>
      <c r="L56" s="24"/>
      <c r="M56" s="24"/>
      <c r="N56" s="24"/>
      <c r="O56" s="24"/>
    </row>
    <row r="57" spans="1:15" x14ac:dyDescent="0.2">
      <c r="A57" s="17"/>
      <c r="B57" s="17"/>
      <c r="C57" s="10">
        <f>SUM(C5:C56)</f>
        <v>549743.1</v>
      </c>
      <c r="D57" s="17" t="s">
        <v>99</v>
      </c>
      <c r="E57" s="17"/>
      <c r="F57" s="35">
        <f>SUM(F5:F56)</f>
        <v>549743.09999999986</v>
      </c>
      <c r="G57" s="35">
        <f>SUM(G5:G56)</f>
        <v>549743.1</v>
      </c>
      <c r="H57" s="35">
        <f>SUM(H5:H56)</f>
        <v>440840.72000000003</v>
      </c>
      <c r="I57" s="24"/>
      <c r="J57" s="24"/>
      <c r="K57" s="24"/>
      <c r="L57" s="24"/>
      <c r="M57" s="24"/>
      <c r="N57" s="24"/>
      <c r="O57" s="24"/>
    </row>
    <row r="58" spans="1:15" x14ac:dyDescent="0.2">
      <c r="I58" s="24"/>
      <c r="J58" s="24"/>
      <c r="K58" s="24"/>
      <c r="L58" s="24"/>
      <c r="M58" s="24"/>
      <c r="N58" s="24"/>
      <c r="O58" s="24"/>
    </row>
    <row r="59" spans="1:15" x14ac:dyDescent="0.2">
      <c r="E59" s="18" t="s">
        <v>100</v>
      </c>
      <c r="I59" s="24"/>
      <c r="J59" s="24"/>
      <c r="K59" s="24"/>
      <c r="L59" s="24"/>
      <c r="M59" s="24"/>
      <c r="N59" s="24"/>
      <c r="O59" s="24"/>
    </row>
    <row r="60" spans="1:15" x14ac:dyDescent="0.2">
      <c r="E60" s="18"/>
      <c r="I60" s="24"/>
      <c r="J60" s="24"/>
      <c r="K60" s="24"/>
      <c r="L60" s="24"/>
      <c r="M60" s="24"/>
      <c r="N60" s="24"/>
      <c r="O60" s="24"/>
    </row>
    <row r="61" spans="1:15" x14ac:dyDescent="0.2">
      <c r="E61" s="18"/>
      <c r="I61" s="24"/>
      <c r="J61" s="24"/>
      <c r="K61" s="24"/>
      <c r="L61" s="24"/>
      <c r="M61" s="24"/>
      <c r="N61" s="24"/>
      <c r="O61" s="24"/>
    </row>
    <row r="62" spans="1:15" x14ac:dyDescent="0.2">
      <c r="E62" s="18"/>
      <c r="I62" s="24"/>
      <c r="J62" s="24"/>
      <c r="K62" s="24"/>
      <c r="L62" s="24"/>
      <c r="M62" s="24"/>
      <c r="N62" s="24"/>
      <c r="O62" s="24"/>
    </row>
    <row r="63" spans="1:15" x14ac:dyDescent="0.2">
      <c r="E63" s="18"/>
      <c r="I63" s="24"/>
      <c r="J63" s="24"/>
      <c r="K63" s="24"/>
      <c r="L63" s="24"/>
      <c r="M63" s="24"/>
      <c r="N63" s="24"/>
      <c r="O63" s="24"/>
    </row>
    <row r="64" spans="1:15" x14ac:dyDescent="0.2">
      <c r="E64" s="18"/>
      <c r="I64" s="24"/>
      <c r="J64" s="24"/>
      <c r="K64" s="24"/>
      <c r="L64" s="24"/>
      <c r="M64" s="24"/>
      <c r="N64" s="24"/>
      <c r="O64" s="24"/>
    </row>
    <row r="65" spans="5:15" x14ac:dyDescent="0.2">
      <c r="E65" s="18"/>
      <c r="I65" s="24"/>
      <c r="J65" s="24"/>
      <c r="K65" s="24"/>
      <c r="L65" s="24"/>
      <c r="M65" s="24"/>
      <c r="N65" s="24"/>
      <c r="O65" s="24"/>
    </row>
    <row r="66" spans="5:15" x14ac:dyDescent="0.2">
      <c r="E66" s="18"/>
      <c r="I66" s="24"/>
      <c r="J66" s="24"/>
      <c r="K66" s="24"/>
      <c r="L66" s="24"/>
      <c r="M66" s="24"/>
      <c r="N66" s="24"/>
      <c r="O66" s="24"/>
    </row>
    <row r="67" spans="5:15" x14ac:dyDescent="0.2">
      <c r="E67" s="18"/>
      <c r="I67" s="24"/>
      <c r="J67" s="24"/>
      <c r="K67" s="24"/>
      <c r="L67" s="24"/>
      <c r="M67" s="24"/>
      <c r="N67" s="24"/>
      <c r="O67" s="24"/>
    </row>
    <row r="68" spans="5:15" x14ac:dyDescent="0.2">
      <c r="E68" s="18"/>
      <c r="I68" s="24"/>
      <c r="J68" s="24"/>
      <c r="K68" s="24"/>
      <c r="L68" s="24"/>
      <c r="M68" s="24"/>
      <c r="N68" s="24"/>
      <c r="O68" s="24"/>
    </row>
    <row r="69" spans="5:15" x14ac:dyDescent="0.2">
      <c r="E69" s="18"/>
      <c r="I69" s="24"/>
      <c r="J69" s="24"/>
      <c r="K69" s="24"/>
      <c r="L69" s="24"/>
      <c r="M69" s="24"/>
      <c r="N69" s="24"/>
      <c r="O69" s="24"/>
    </row>
    <row r="70" spans="5:15" x14ac:dyDescent="0.2">
      <c r="E70" s="18"/>
      <c r="I70" s="24"/>
      <c r="J70" s="24"/>
      <c r="K70" s="24"/>
      <c r="L70" s="24"/>
      <c r="M70" s="24"/>
      <c r="N70" s="24"/>
      <c r="O70" s="24"/>
    </row>
    <row r="71" spans="5:15" x14ac:dyDescent="0.2">
      <c r="E71" s="18"/>
      <c r="I71" s="24"/>
      <c r="J71" s="24"/>
      <c r="K71" s="24"/>
      <c r="L71" s="24"/>
      <c r="M71" s="24"/>
      <c r="N71" s="24"/>
      <c r="O71" s="24"/>
    </row>
    <row r="72" spans="5:15" x14ac:dyDescent="0.2">
      <c r="E72" s="18"/>
      <c r="I72" s="24"/>
      <c r="J72" s="24"/>
      <c r="K72" s="24"/>
      <c r="L72" s="24"/>
      <c r="M72" s="24"/>
      <c r="N72" s="24"/>
      <c r="O72" s="24"/>
    </row>
    <row r="73" spans="5:15" x14ac:dyDescent="0.2">
      <c r="E73" s="18"/>
      <c r="I73" s="24"/>
      <c r="J73" s="24"/>
      <c r="K73" s="24"/>
      <c r="L73" s="24"/>
      <c r="M73" s="24"/>
      <c r="N73" s="24"/>
      <c r="O73" s="24"/>
    </row>
    <row r="74" spans="5:15" x14ac:dyDescent="0.2">
      <c r="E74" s="18"/>
      <c r="I74" s="24"/>
      <c r="J74" s="24"/>
      <c r="K74" s="24"/>
      <c r="L74" s="24"/>
      <c r="M74" s="24"/>
      <c r="N74" s="24"/>
      <c r="O74" s="24"/>
    </row>
    <row r="75" spans="5:15" x14ac:dyDescent="0.2">
      <c r="E75" s="18"/>
      <c r="I75" s="24"/>
      <c r="J75" s="24"/>
      <c r="K75" s="24"/>
      <c r="L75" s="24"/>
      <c r="M75" s="24"/>
      <c r="N75" s="24"/>
      <c r="O75" s="24"/>
    </row>
    <row r="76" spans="5:15" x14ac:dyDescent="0.2">
      <c r="E76" s="18"/>
      <c r="I76" s="24"/>
      <c r="J76" s="24"/>
      <c r="K76" s="24"/>
      <c r="L76" s="24"/>
      <c r="M76" s="24"/>
      <c r="N76" s="24"/>
      <c r="O76" s="24"/>
    </row>
    <row r="77" spans="5:15" x14ac:dyDescent="0.2">
      <c r="E77" s="18"/>
      <c r="I77" s="24"/>
      <c r="J77" s="24"/>
      <c r="K77" s="24"/>
      <c r="L77" s="24"/>
      <c r="M77" s="24"/>
      <c r="N77" s="24"/>
      <c r="O77" s="24"/>
    </row>
    <row r="78" spans="5:15" x14ac:dyDescent="0.2">
      <c r="E78" s="18"/>
      <c r="I78" s="24"/>
      <c r="J78" s="24"/>
      <c r="K78" s="24"/>
      <c r="L78" s="24"/>
      <c r="M78" s="24"/>
      <c r="N78" s="24"/>
      <c r="O78" s="24"/>
    </row>
    <row r="79" spans="5:15" x14ac:dyDescent="0.2">
      <c r="E79" s="18"/>
      <c r="I79" s="24"/>
      <c r="J79" s="24"/>
      <c r="K79" s="24"/>
      <c r="L79" s="24"/>
      <c r="M79" s="24"/>
      <c r="N79" s="24"/>
      <c r="O79" s="24"/>
    </row>
    <row r="80" spans="5:15" x14ac:dyDescent="0.2">
      <c r="E80" s="18"/>
      <c r="I80" s="24"/>
      <c r="J80" s="24"/>
      <c r="K80" s="24"/>
      <c r="L80" s="24"/>
      <c r="M80" s="24"/>
      <c r="N80" s="24"/>
      <c r="O80" s="24"/>
    </row>
    <row r="81" spans="5:15" x14ac:dyDescent="0.2">
      <c r="E81" s="18"/>
      <c r="I81" s="24"/>
      <c r="J81" s="24"/>
      <c r="K81" s="24"/>
      <c r="L81" s="24"/>
      <c r="M81" s="24"/>
      <c r="N81" s="24"/>
      <c r="O81" s="24"/>
    </row>
    <row r="82" spans="5:15" x14ac:dyDescent="0.2">
      <c r="E82" s="18"/>
      <c r="I82" s="24"/>
      <c r="J82" s="24"/>
      <c r="K82" s="24"/>
      <c r="L82" s="24"/>
      <c r="M82" s="24"/>
      <c r="N82" s="24"/>
      <c r="O82" s="24"/>
    </row>
    <row r="83" spans="5:15" x14ac:dyDescent="0.2">
      <c r="E83" s="18"/>
      <c r="I83" s="24"/>
      <c r="J83" s="24"/>
      <c r="K83" s="24"/>
      <c r="L83" s="24"/>
      <c r="M83" s="24"/>
      <c r="N83" s="24"/>
      <c r="O83" s="24"/>
    </row>
    <row r="84" spans="5:15" x14ac:dyDescent="0.2">
      <c r="E84" s="18"/>
      <c r="I84" s="24"/>
      <c r="J84" s="24"/>
      <c r="K84" s="24"/>
      <c r="L84" s="24"/>
      <c r="M84" s="24"/>
      <c r="N84" s="24"/>
      <c r="O84" s="24"/>
    </row>
    <row r="85" spans="5:15" x14ac:dyDescent="0.2">
      <c r="E85" s="18"/>
      <c r="I85" s="24"/>
      <c r="J85" s="24"/>
      <c r="K85" s="24"/>
      <c r="L85" s="24"/>
      <c r="M85" s="24"/>
      <c r="N85" s="24"/>
      <c r="O85" s="24"/>
    </row>
    <row r="86" spans="5:15" x14ac:dyDescent="0.2">
      <c r="E86" s="18"/>
      <c r="I86" s="24"/>
      <c r="J86" s="24"/>
      <c r="K86" s="24"/>
      <c r="L86" s="24"/>
      <c r="M86" s="24"/>
      <c r="N86" s="24"/>
      <c r="O86" s="24"/>
    </row>
    <row r="87" spans="5:15" x14ac:dyDescent="0.2">
      <c r="E87" s="18"/>
      <c r="I87" s="24"/>
      <c r="J87" s="24"/>
      <c r="K87" s="24"/>
      <c r="L87" s="24"/>
      <c r="M87" s="24"/>
      <c r="N87" s="24"/>
      <c r="O87" s="24"/>
    </row>
    <row r="88" spans="5:15" x14ac:dyDescent="0.2">
      <c r="E88" s="18"/>
      <c r="I88" s="24"/>
      <c r="J88" s="24"/>
      <c r="K88" s="24"/>
      <c r="L88" s="24"/>
      <c r="M88" s="24"/>
      <c r="N88" s="24"/>
      <c r="O88" s="24"/>
    </row>
    <row r="89" spans="5:15" x14ac:dyDescent="0.2">
      <c r="E89" s="18"/>
      <c r="I89" s="24"/>
      <c r="J89" s="24"/>
      <c r="K89" s="24"/>
      <c r="L89" s="24"/>
      <c r="M89" s="24"/>
      <c r="N89" s="24"/>
      <c r="O89" s="24"/>
    </row>
    <row r="90" spans="5:15" x14ac:dyDescent="0.2">
      <c r="E90" s="18"/>
      <c r="I90" s="24"/>
      <c r="J90" s="24"/>
      <c r="K90" s="24"/>
      <c r="L90" s="24"/>
      <c r="M90" s="24"/>
      <c r="N90" s="24"/>
      <c r="O90" s="24"/>
    </row>
    <row r="91" spans="5:15" x14ac:dyDescent="0.2">
      <c r="E91" s="18"/>
      <c r="I91" s="24"/>
      <c r="J91" s="24"/>
      <c r="K91" s="24"/>
      <c r="L91" s="24"/>
      <c r="M91" s="24"/>
      <c r="N91" s="24"/>
      <c r="O91" s="24"/>
    </row>
    <row r="92" spans="5:15" x14ac:dyDescent="0.2">
      <c r="E92" s="18"/>
      <c r="I92" s="24"/>
      <c r="J92" s="24"/>
      <c r="K92" s="24"/>
      <c r="L92" s="24"/>
      <c r="M92" s="24"/>
      <c r="N92" s="24"/>
      <c r="O92" s="24"/>
    </row>
    <row r="93" spans="5:15" x14ac:dyDescent="0.2">
      <c r="E93" s="18"/>
      <c r="I93" s="24"/>
      <c r="J93" s="24"/>
      <c r="K93" s="24"/>
      <c r="L93" s="24"/>
      <c r="M93" s="24"/>
      <c r="N93" s="24"/>
      <c r="O93" s="24"/>
    </row>
    <row r="94" spans="5:15" x14ac:dyDescent="0.2">
      <c r="E94" s="18"/>
      <c r="I94" s="24"/>
      <c r="J94" s="24"/>
      <c r="K94" s="24"/>
      <c r="L94" s="24"/>
      <c r="M94" s="24"/>
      <c r="N94" s="24"/>
      <c r="O94" s="24"/>
    </row>
    <row r="95" spans="5:15" x14ac:dyDescent="0.2">
      <c r="E95" s="18"/>
      <c r="I95" s="24"/>
      <c r="J95" s="24"/>
      <c r="K95" s="24"/>
      <c r="L95" s="24"/>
      <c r="M95" s="24"/>
      <c r="N95" s="24"/>
      <c r="O95" s="24"/>
    </row>
    <row r="96" spans="5:15" x14ac:dyDescent="0.2">
      <c r="E96" s="18"/>
      <c r="I96" s="24"/>
      <c r="J96" s="24"/>
      <c r="K96" s="24"/>
      <c r="L96" s="24"/>
      <c r="M96" s="24"/>
      <c r="N96" s="24"/>
      <c r="O96" s="24"/>
    </row>
    <row r="97" spans="5:15" x14ac:dyDescent="0.2">
      <c r="E97" s="18"/>
      <c r="I97" s="24"/>
      <c r="J97" s="24"/>
      <c r="K97" s="24"/>
      <c r="L97" s="24"/>
      <c r="M97" s="24"/>
      <c r="N97" s="24"/>
      <c r="O97" s="24"/>
    </row>
    <row r="98" spans="5:15" x14ac:dyDescent="0.2">
      <c r="E98" s="18"/>
      <c r="I98" s="24"/>
      <c r="J98" s="24"/>
      <c r="K98" s="24"/>
      <c r="L98" s="24"/>
      <c r="M98" s="24"/>
      <c r="N98" s="24"/>
      <c r="O98" s="24"/>
    </row>
    <row r="99" spans="5:15" x14ac:dyDescent="0.2">
      <c r="I99" s="24"/>
      <c r="J99" s="24"/>
      <c r="K99" s="24"/>
      <c r="L99" s="24"/>
      <c r="M99" s="24"/>
      <c r="N99" s="24"/>
      <c r="O99" s="24"/>
    </row>
    <row r="100" spans="5:15" x14ac:dyDescent="0.2">
      <c r="I100" s="24"/>
      <c r="J100" s="24"/>
      <c r="K100" s="24"/>
      <c r="L100" s="24"/>
      <c r="M100" s="24"/>
      <c r="N100" s="24"/>
      <c r="O100" s="24"/>
    </row>
    <row r="101" spans="5:15" x14ac:dyDescent="0.2">
      <c r="I101" s="24"/>
      <c r="J101" s="24"/>
      <c r="K101" s="24"/>
      <c r="L101" s="24"/>
      <c r="M101" s="24"/>
      <c r="N101" s="24"/>
      <c r="O101" s="24"/>
    </row>
    <row r="102" spans="5:15" x14ac:dyDescent="0.2">
      <c r="I102" s="24"/>
      <c r="J102" s="24"/>
      <c r="K102" s="24"/>
      <c r="L102" s="24"/>
      <c r="M102" s="24"/>
      <c r="N102" s="24"/>
      <c r="O102" s="24"/>
    </row>
    <row r="103" spans="5:15" x14ac:dyDescent="0.2">
      <c r="I103" s="24"/>
      <c r="J103" s="24"/>
      <c r="K103" s="24"/>
      <c r="L103" s="24"/>
      <c r="M103" s="24"/>
      <c r="N103" s="24"/>
      <c r="O103" s="24"/>
    </row>
    <row r="104" spans="5:15" x14ac:dyDescent="0.2">
      <c r="I104" s="24"/>
      <c r="J104" s="24"/>
      <c r="K104" s="24"/>
      <c r="L104" s="24"/>
      <c r="M104" s="24"/>
      <c r="N104" s="24"/>
      <c r="O104" s="24"/>
    </row>
    <row r="105" spans="5:15" x14ac:dyDescent="0.2">
      <c r="I105" s="24"/>
      <c r="J105" s="24"/>
      <c r="K105" s="24"/>
      <c r="L105" s="24"/>
      <c r="M105" s="24"/>
      <c r="N105" s="24"/>
      <c r="O105" s="24"/>
    </row>
    <row r="106" spans="5:15" x14ac:dyDescent="0.2">
      <c r="I106" s="24"/>
      <c r="J106" s="24"/>
      <c r="K106" s="24"/>
      <c r="L106" s="24"/>
      <c r="M106" s="24"/>
      <c r="N106" s="24"/>
      <c r="O106" s="24"/>
    </row>
    <row r="107" spans="5:15" x14ac:dyDescent="0.2">
      <c r="I107" s="24"/>
      <c r="J107" s="24"/>
      <c r="K107" s="24"/>
      <c r="L107" s="24"/>
      <c r="M107" s="24"/>
      <c r="N107" s="24"/>
      <c r="O107" s="24"/>
    </row>
    <row r="108" spans="5:15" x14ac:dyDescent="0.2">
      <c r="I108" s="24"/>
      <c r="J108" s="24"/>
      <c r="K108" s="24"/>
      <c r="L108" s="24"/>
      <c r="M108" s="24"/>
      <c r="N108" s="24"/>
      <c r="O108" s="24"/>
    </row>
    <row r="109" spans="5:15" x14ac:dyDescent="0.2">
      <c r="I109" s="24"/>
      <c r="J109" s="24"/>
      <c r="K109" s="24"/>
      <c r="L109" s="24"/>
      <c r="M109" s="24"/>
      <c r="N109" s="24"/>
      <c r="O109" s="24"/>
    </row>
    <row r="110" spans="5:15" x14ac:dyDescent="0.2">
      <c r="I110" s="24"/>
      <c r="J110" s="24"/>
      <c r="K110" s="24"/>
      <c r="L110" s="24"/>
      <c r="M110" s="24"/>
      <c r="N110" s="24"/>
      <c r="O110" s="24"/>
    </row>
    <row r="111" spans="5:15" x14ac:dyDescent="0.2">
      <c r="I111" s="24"/>
      <c r="J111" s="24"/>
      <c r="K111" s="24"/>
      <c r="L111" s="24"/>
      <c r="M111" s="24"/>
      <c r="N111" s="24"/>
      <c r="O111" s="24"/>
    </row>
    <row r="112" spans="5:15" x14ac:dyDescent="0.2">
      <c r="I112" s="24"/>
      <c r="J112" s="24"/>
      <c r="K112" s="24"/>
      <c r="L112" s="24"/>
      <c r="M112" s="24"/>
      <c r="N112" s="24"/>
      <c r="O112" s="24"/>
    </row>
    <row r="113" spans="3:15" x14ac:dyDescent="0.2">
      <c r="I113" s="24"/>
      <c r="J113" s="24"/>
      <c r="K113" s="24"/>
      <c r="L113" s="24"/>
      <c r="M113" s="24"/>
      <c r="N113" s="24"/>
      <c r="O113" s="24"/>
    </row>
    <row r="114" spans="3:15" x14ac:dyDescent="0.2">
      <c r="C114" s="19"/>
      <c r="D114" s="20"/>
      <c r="E114" s="21"/>
      <c r="F114" s="18"/>
      <c r="G114" s="22"/>
      <c r="I114" s="24"/>
      <c r="J114" s="24"/>
      <c r="K114" s="24"/>
      <c r="L114" s="24"/>
      <c r="M114" s="24"/>
      <c r="N114" s="24"/>
      <c r="O114" s="24"/>
    </row>
    <row r="115" spans="3:15" x14ac:dyDescent="0.2">
      <c r="C115" s="19"/>
      <c r="D115" s="3"/>
      <c r="E115" s="19"/>
      <c r="F115" s="18"/>
      <c r="G115" s="22"/>
      <c r="I115" s="24"/>
      <c r="J115" s="24"/>
      <c r="K115" s="24"/>
      <c r="L115" s="24"/>
      <c r="M115" s="24"/>
      <c r="N115" s="24"/>
      <c r="O115" s="24"/>
    </row>
    <row r="116" spans="3:15" x14ac:dyDescent="0.2">
      <c r="C116" s="19"/>
      <c r="D116" s="3"/>
      <c r="E116" s="19"/>
      <c r="F116" s="18"/>
      <c r="G116" s="22"/>
      <c r="I116" s="24"/>
      <c r="J116" s="24"/>
      <c r="K116" s="24"/>
      <c r="L116" s="24"/>
      <c r="M116" s="24"/>
      <c r="N116" s="24"/>
      <c r="O116" s="24"/>
    </row>
    <row r="117" spans="3:15" x14ac:dyDescent="0.2">
      <c r="C117" s="19"/>
      <c r="D117" s="3"/>
      <c r="E117" s="19"/>
      <c r="F117" s="18"/>
      <c r="G117" s="22"/>
      <c r="I117" s="24"/>
      <c r="J117" s="24"/>
      <c r="K117" s="24"/>
      <c r="L117" s="24"/>
      <c r="M117" s="24"/>
      <c r="N117" s="24"/>
      <c r="O117" s="24"/>
    </row>
    <row r="118" spans="3:15" x14ac:dyDescent="0.2">
      <c r="C118" s="19"/>
      <c r="D118" s="3"/>
      <c r="E118" s="19"/>
      <c r="G118" s="22"/>
    </row>
    <row r="119" spans="3:15" x14ac:dyDescent="0.2">
      <c r="C119" s="19"/>
      <c r="D119" s="3"/>
      <c r="E119" s="19"/>
      <c r="G119" s="22"/>
    </row>
    <row r="120" spans="3:15" x14ac:dyDescent="0.2">
      <c r="C120" s="19"/>
      <c r="D120" s="3"/>
      <c r="E120" s="19"/>
      <c r="G120" s="22"/>
    </row>
    <row r="121" spans="3:15" x14ac:dyDescent="0.2">
      <c r="D121" s="3"/>
      <c r="G121" s="22"/>
    </row>
    <row r="122" spans="3:15" x14ac:dyDescent="0.2">
      <c r="D122" s="3"/>
      <c r="G122" s="22"/>
    </row>
    <row r="123" spans="3:15" x14ac:dyDescent="0.2">
      <c r="D123" s="3"/>
      <c r="G123" s="22"/>
    </row>
    <row r="124" spans="3:15" x14ac:dyDescent="0.2">
      <c r="D124" s="3"/>
      <c r="G124" s="22"/>
    </row>
    <row r="125" spans="3:15" x14ac:dyDescent="0.2">
      <c r="D125" s="3"/>
      <c r="G125" s="22"/>
    </row>
    <row r="126" spans="3:15" x14ac:dyDescent="0.2">
      <c r="D126" s="3"/>
      <c r="G126" s="22"/>
    </row>
    <row r="127" spans="3:15" x14ac:dyDescent="0.2">
      <c r="D127" s="3"/>
      <c r="G127" s="22"/>
    </row>
    <row r="128" spans="3:15" x14ac:dyDescent="0.2">
      <c r="D128" s="3"/>
      <c r="G128" s="22"/>
    </row>
    <row r="129" spans="7:7" x14ac:dyDescent="0.2">
      <c r="G129" s="23"/>
    </row>
    <row r="130" spans="7:7" x14ac:dyDescent="0.2">
      <c r="G130" s="22"/>
    </row>
    <row r="131" spans="7:7" x14ac:dyDescent="0.2">
      <c r="G131" s="18"/>
    </row>
  </sheetData>
  <mergeCells count="42">
    <mergeCell ref="A41:A43"/>
    <mergeCell ref="B41:B43"/>
    <mergeCell ref="C41:C43"/>
    <mergeCell ref="A51:A52"/>
    <mergeCell ref="B51:B52"/>
    <mergeCell ref="C51:C52"/>
    <mergeCell ref="A44:A47"/>
    <mergeCell ref="B44:B47"/>
    <mergeCell ref="C44:C47"/>
    <mergeCell ref="A48:A49"/>
    <mergeCell ref="B48:B49"/>
    <mergeCell ref="C48:C49"/>
    <mergeCell ref="A28:A34"/>
    <mergeCell ref="B28:B34"/>
    <mergeCell ref="C28:C34"/>
    <mergeCell ref="A36:A37"/>
    <mergeCell ref="B36:B37"/>
    <mergeCell ref="C36:C37"/>
    <mergeCell ref="A20:A21"/>
    <mergeCell ref="B20:B21"/>
    <mergeCell ref="C20:C21"/>
    <mergeCell ref="D20:D21"/>
    <mergeCell ref="A22:A23"/>
    <mergeCell ref="B22:B23"/>
    <mergeCell ref="C22:C23"/>
    <mergeCell ref="A14:A17"/>
    <mergeCell ref="B14:B17"/>
    <mergeCell ref="C14:C17"/>
    <mergeCell ref="A18:A19"/>
    <mergeCell ref="B18:B19"/>
    <mergeCell ref="C18:C19"/>
    <mergeCell ref="F1:H1"/>
    <mergeCell ref="A12:A13"/>
    <mergeCell ref="B12:B13"/>
    <mergeCell ref="C12:C13"/>
    <mergeCell ref="D12:D13"/>
    <mergeCell ref="A5:A6"/>
    <mergeCell ref="B5:B6"/>
    <mergeCell ref="C5:C6"/>
    <mergeCell ref="A9:A11"/>
    <mergeCell ref="B9:B11"/>
    <mergeCell ref="C9:C11"/>
  </mergeCells>
  <pageMargins left="0.59055118110236227" right="0.59055118110236227" top="0.59055118110236227" bottom="0.5905511811023622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2021-02-12T10:54:58Z</cp:lastPrinted>
  <dcterms:created xsi:type="dcterms:W3CDTF">2020-03-26T07:07:45Z</dcterms:created>
  <dcterms:modified xsi:type="dcterms:W3CDTF">2021-02-12T10:54:58Z</dcterms:modified>
</cp:coreProperties>
</file>